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480" windowHeight="7260"/>
  </bookViews>
  <sheets>
    <sheet name="説明" sheetId="1" r:id="rId1"/>
    <sheet name="6-1" sheetId="2" r:id="rId2"/>
    <sheet name="6-2" sheetId="3" r:id="rId3"/>
    <sheet name="6-3" sheetId="4" r:id="rId4"/>
    <sheet name="6-4" sheetId="5" r:id="rId5"/>
    <sheet name="合計" sheetId="6" r:id="rId6"/>
    <sheet name="円グラフ" sheetId="7" r:id="rId7"/>
    <sheet name="まとめ" sheetId="8" r:id="rId8"/>
    <sheet name="主な質問メモ" sheetId="9" r:id="rId9"/>
    <sheet name="Sheet1" sheetId="10" r:id="rId10"/>
    <sheet name="Sheet2" sheetId="11" r:id="rId11"/>
  </sheets>
  <calcPr calcId="145621"/>
</workbook>
</file>

<file path=xl/calcChain.xml><?xml version="1.0" encoding="utf-8"?>
<calcChain xmlns="http://schemas.openxmlformats.org/spreadsheetml/2006/main">
  <c r="I31" i="6" l="1"/>
  <c r="I30" i="6"/>
  <c r="I29" i="6"/>
  <c r="I28" i="6"/>
  <c r="I27" i="6"/>
  <c r="I26" i="6"/>
  <c r="L8" i="6" l="1"/>
  <c r="J11" i="6"/>
  <c r="J16" i="8"/>
  <c r="J15" i="8"/>
  <c r="J14" i="8"/>
  <c r="J10" i="8"/>
  <c r="J9" i="8"/>
  <c r="J8" i="8"/>
  <c r="J7" i="8"/>
  <c r="J6" i="8"/>
  <c r="AX19" i="5"/>
  <c r="AY19" i="5" s="1"/>
  <c r="AX18" i="5"/>
  <c r="L18" i="6" s="1"/>
  <c r="AX17" i="5"/>
  <c r="AY17" i="5" s="1"/>
  <c r="AX16" i="5"/>
  <c r="L16" i="6" s="1"/>
  <c r="AX15" i="5"/>
  <c r="L15" i="6" s="1"/>
  <c r="AX14" i="5"/>
  <c r="L14" i="6" s="1"/>
  <c r="AX13" i="5"/>
  <c r="AY13" i="5" s="1"/>
  <c r="AX12" i="5"/>
  <c r="L12" i="6" s="1"/>
  <c r="AX11" i="5"/>
  <c r="AY11" i="5" s="1"/>
  <c r="AX10" i="5"/>
  <c r="L10" i="6" s="1"/>
  <c r="AX9" i="5"/>
  <c r="AY9" i="5" s="1"/>
  <c r="AX8" i="5"/>
  <c r="AX7" i="5"/>
  <c r="L7" i="6" s="1"/>
  <c r="AX6" i="5"/>
  <c r="L6" i="6" s="1"/>
  <c r="AX5" i="5"/>
  <c r="AY5" i="5" s="1"/>
  <c r="AX4" i="5"/>
  <c r="L4" i="6" s="1"/>
  <c r="AX19" i="4"/>
  <c r="K19" i="6" s="1"/>
  <c r="AX18" i="4"/>
  <c r="K18" i="6" s="1"/>
  <c r="AX17" i="4"/>
  <c r="AY17" i="4" s="1"/>
  <c r="AX16" i="4"/>
  <c r="K16" i="6" s="1"/>
  <c r="AY15" i="4"/>
  <c r="AX15" i="4"/>
  <c r="K15" i="6" s="1"/>
  <c r="AX14" i="4"/>
  <c r="K14" i="6" s="1"/>
  <c r="AX13" i="4"/>
  <c r="AY13" i="4" s="1"/>
  <c r="AX12" i="4"/>
  <c r="K12" i="6" s="1"/>
  <c r="AX11" i="4"/>
  <c r="AY11" i="4" s="1"/>
  <c r="AX10" i="4"/>
  <c r="K10" i="6" s="1"/>
  <c r="AX9" i="4"/>
  <c r="K9" i="6" s="1"/>
  <c r="AX8" i="4"/>
  <c r="K8" i="6" s="1"/>
  <c r="AX7" i="4"/>
  <c r="K7" i="6" s="1"/>
  <c r="AX6" i="4"/>
  <c r="K6" i="6" s="1"/>
  <c r="AX5" i="4"/>
  <c r="AY5" i="4" s="1"/>
  <c r="AX4" i="4"/>
  <c r="K4" i="6" s="1"/>
  <c r="AX19" i="3"/>
  <c r="J19" i="6" s="1"/>
  <c r="AX18" i="3"/>
  <c r="J18" i="6" s="1"/>
  <c r="AX17" i="3"/>
  <c r="AY17" i="3" s="1"/>
  <c r="AX16" i="3"/>
  <c r="J16" i="6" s="1"/>
  <c r="AX15" i="3"/>
  <c r="J15" i="6" s="1"/>
  <c r="AX14" i="3"/>
  <c r="J14" i="6" s="1"/>
  <c r="AX13" i="3"/>
  <c r="AY13" i="3" s="1"/>
  <c r="AX12" i="3"/>
  <c r="J12" i="6" s="1"/>
  <c r="AX11" i="3"/>
  <c r="AY11" i="3" s="1"/>
  <c r="AX10" i="3"/>
  <c r="J10" i="6" s="1"/>
  <c r="AX9" i="3"/>
  <c r="J9" i="6" s="1"/>
  <c r="AX8" i="3"/>
  <c r="J8" i="6" s="1"/>
  <c r="AX7" i="3"/>
  <c r="J7" i="6" s="1"/>
  <c r="AX6" i="3"/>
  <c r="J6" i="6" s="1"/>
  <c r="AX5" i="3"/>
  <c r="AY5" i="3" s="1"/>
  <c r="AX4" i="3"/>
  <c r="J4" i="6" s="1"/>
  <c r="AX19" i="2"/>
  <c r="I19" i="6" s="1"/>
  <c r="AX18" i="2"/>
  <c r="I18" i="6" s="1"/>
  <c r="AX17" i="2"/>
  <c r="AY17" i="2" s="1"/>
  <c r="AX16" i="2"/>
  <c r="I16" i="6" s="1"/>
  <c r="AX15" i="2"/>
  <c r="I15" i="6" s="1"/>
  <c r="AX14" i="2"/>
  <c r="I14" i="6" s="1"/>
  <c r="AX13" i="2"/>
  <c r="AY13" i="2" s="1"/>
  <c r="AX12" i="2"/>
  <c r="I12" i="6" s="1"/>
  <c r="AX11" i="2"/>
  <c r="AY11" i="2" s="1"/>
  <c r="AX10" i="2"/>
  <c r="I10" i="6" s="1"/>
  <c r="AX9" i="2"/>
  <c r="I9" i="6" s="1"/>
  <c r="AX8" i="2"/>
  <c r="I8" i="6" s="1"/>
  <c r="AX7" i="2"/>
  <c r="I7" i="6" s="1"/>
  <c r="AX6" i="2"/>
  <c r="I6" i="6" s="1"/>
  <c r="AX5" i="2"/>
  <c r="AY5" i="2" s="1"/>
  <c r="AX4" i="2"/>
  <c r="I4" i="6" s="1"/>
  <c r="K17" i="6" l="1"/>
  <c r="AY9" i="2"/>
  <c r="AY19" i="3"/>
  <c r="AY7" i="5"/>
  <c r="AY7" i="3"/>
  <c r="AY15" i="2"/>
  <c r="AY7" i="2"/>
  <c r="AY19" i="2"/>
  <c r="I17" i="6"/>
  <c r="I13" i="6"/>
  <c r="I11" i="6"/>
  <c r="I5" i="6"/>
  <c r="AY9" i="3"/>
  <c r="J17" i="6"/>
  <c r="J13" i="6"/>
  <c r="AY15" i="3"/>
  <c r="J5" i="6"/>
  <c r="AY7" i="4"/>
  <c r="AY19" i="4"/>
  <c r="AY9" i="4"/>
  <c r="N10" i="6"/>
  <c r="P10" i="6" s="1"/>
  <c r="N12" i="6"/>
  <c r="P12" i="6" s="1"/>
  <c r="N16" i="6"/>
  <c r="P16" i="6" s="1"/>
  <c r="K13" i="6"/>
  <c r="K11" i="6"/>
  <c r="K5" i="6"/>
  <c r="AY15" i="5"/>
  <c r="L19" i="6"/>
  <c r="N19" i="6" s="1"/>
  <c r="P19" i="6" s="1"/>
  <c r="K31" i="6" s="1"/>
  <c r="L9" i="6"/>
  <c r="L17" i="6"/>
  <c r="L13" i="6"/>
  <c r="L11" i="6"/>
  <c r="L5" i="6"/>
  <c r="N4" i="6"/>
  <c r="P4" i="6" s="1"/>
  <c r="I24" i="6" s="1"/>
  <c r="N15" i="6"/>
  <c r="P15" i="6" s="1"/>
  <c r="K29" i="6" s="1"/>
  <c r="N9" i="6"/>
  <c r="P9" i="6" s="1"/>
  <c r="K26" i="6" s="1"/>
  <c r="N18" i="6"/>
  <c r="P18" i="6" s="1"/>
  <c r="N14" i="6"/>
  <c r="P14" i="6" s="1"/>
  <c r="N8" i="6"/>
  <c r="P8" i="6" s="1"/>
  <c r="N6" i="6"/>
  <c r="P6" i="6" s="1"/>
  <c r="N7" i="6"/>
  <c r="P7" i="6" s="1"/>
  <c r="K25" i="6" s="1"/>
  <c r="I25" i="6" l="1"/>
  <c r="N11" i="6"/>
  <c r="P11" i="6" s="1"/>
  <c r="K27" i="6" s="1"/>
  <c r="N5" i="6"/>
  <c r="P5" i="6" s="1"/>
  <c r="K24" i="6" s="1"/>
  <c r="N17" i="6"/>
  <c r="P17" i="6" s="1"/>
  <c r="K30" i="6" s="1"/>
  <c r="N13" i="6"/>
  <c r="P13" i="6" s="1"/>
  <c r="K28" i="6" s="1"/>
</calcChain>
</file>

<file path=xl/sharedStrings.xml><?xml version="1.0" encoding="utf-8"?>
<sst xmlns="http://schemas.openxmlformats.org/spreadsheetml/2006/main" count="338" uniqueCount="58">
  <si>
    <t>通番</t>
  </si>
  <si>
    <t>くすりを見ればくすりかくすりでないかはわかる</t>
  </si>
  <si>
    <t>事前</t>
  </si>
  <si>
    <t>いいえ</t>
  </si>
  <si>
    <t>事後</t>
  </si>
  <si>
    <t>病気やけがはくすりを使わなければ治らない</t>
  </si>
  <si>
    <t>決められた量の２倍のくすりを飲めば２倍早く治る</t>
  </si>
  <si>
    <t>食間とは食事の最中にくすりをのむことである</t>
  </si>
  <si>
    <t>同じ症状であれば他の人のくすりを使ってもよい</t>
  </si>
  <si>
    <t>くすりはコーラやお茶で飲んでもよい</t>
  </si>
  <si>
    <t>「副作用」ということばを知っている</t>
  </si>
  <si>
    <t>はい</t>
  </si>
  <si>
    <t>くすりがどうやって効くのか知っている</t>
  </si>
  <si>
    <t>タバコは吸っている人だけに害がある</t>
  </si>
  <si>
    <t>サプリメントににせた危険なやくぶつがある</t>
  </si>
  <si>
    <t>1-はい</t>
  </si>
  <si>
    <t>2-いいえ</t>
  </si>
  <si>
    <t>かたちを見ればくすりかくすりでないかがわかる</t>
  </si>
  <si>
    <t>クラス</t>
  </si>
  <si>
    <t>事前計</t>
  </si>
  <si>
    <t>率</t>
  </si>
  <si>
    <t>くすりがどうやって効くのか知っているどうたって効くのか知っている</t>
  </si>
  <si>
    <t>タバコは吸っている人にだけ害がある</t>
  </si>
  <si>
    <t>6-1</t>
  </si>
  <si>
    <t>6-2</t>
  </si>
  <si>
    <t>6-3</t>
  </si>
  <si>
    <t>授業の内容は分かりましたか？</t>
  </si>
  <si>
    <t>役に立つとおもいますか？</t>
  </si>
  <si>
    <t>選択番号</t>
  </si>
  <si>
    <t>人数</t>
  </si>
  <si>
    <t>くすりの授業　　アンケート結果</t>
  </si>
  <si>
    <t>●授業の内容は分かりましたか？</t>
  </si>
  <si>
    <t>よく分かった</t>
  </si>
  <si>
    <t>人</t>
  </si>
  <si>
    <t>分かった</t>
  </si>
  <si>
    <t>ふつう</t>
  </si>
  <si>
    <t>よく分からなかった</t>
  </si>
  <si>
    <t>分からなかった</t>
  </si>
  <si>
    <t>●今回の授業は役に立つと思いますか？</t>
  </si>
  <si>
    <t>とても役に立つと思う</t>
  </si>
  <si>
    <t>まぁ役に立つと思う</t>
  </si>
  <si>
    <t>役に立たないと思う</t>
  </si>
  <si>
    <t>質問番号</t>
  </si>
  <si>
    <t>⇒</t>
  </si>
  <si>
    <t>薬の種類と効果が知りたい</t>
  </si>
  <si>
    <t>大麻や覚せい剤についてもっと知りたい</t>
  </si>
  <si>
    <t>カプセルに色がついている理由</t>
  </si>
  <si>
    <t>薬ができるまで、サプリメントや健康食品との違い</t>
  </si>
  <si>
    <t>薬をお茶やコーラで飲んではいけない理由</t>
  </si>
  <si>
    <t>今飲んでいる薬について知りたい</t>
  </si>
  <si>
    <t>カフェインは体に害があるか</t>
  </si>
  <si>
    <t>マジックマッシュルームについて</t>
  </si>
  <si>
    <t>薬は世界で何種類</t>
  </si>
  <si>
    <t>4000種もある薬を1回みてみたい</t>
  </si>
  <si>
    <t>麻薬はどうやって作られるのか</t>
  </si>
  <si>
    <t>ラットやねずみをなぜ実験として使うのか</t>
  </si>
  <si>
    <t>回収枚数</t>
    <rPh sb="0" eb="2">
      <t>カイシュウ</t>
    </rPh>
    <rPh sb="2" eb="4">
      <t>マイスウ</t>
    </rPh>
    <phoneticPr fontId="7"/>
  </si>
  <si>
    <t>○○小学校6年生　　平成　　年　　月　　日実施</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</si>
</sst>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00_ "/>
    <numFmt numFmtId="178" formatCode="0.0_ "/>
    <numFmt numFmtId="179" formatCode="0.00_ "/>
    <numFmt numFmtId="180" formatCode="0.0"/>
  </numFmts>
  <fonts count="8" x14ac:knownFonts="1">
    <font>
      <sz val="11"/>
      <color indexed="8"/>
      <name val="ＭＳ Ｐゴシック"/>
      <charset val="128"/>
    </font>
    <font>
      <sz val="18"/>
      <color indexed="8"/>
      <name val="ＭＳ Ｐゴシック"/>
      <family val="3"/>
      <charset val="128"/>
    </font>
    <font>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0" fillId="0" borderId="0" xfId="0" applyFill="1">
      <alignment vertical="center"/>
    </xf>
    <xf numFmtId="177" fontId="0" fillId="0" borderId="0" xfId="0" applyNumberFormat="1" applyFill="1">
      <alignment vertical="center"/>
    </xf>
    <xf numFmtId="176" fontId="0" fillId="0" borderId="0" xfId="1" applyNumberFormat="1" applyFont="1">
      <alignment vertical="center"/>
    </xf>
    <xf numFmtId="49" fontId="0" fillId="0" borderId="0" xfId="0" applyNumberFormat="1">
      <alignment vertical="center"/>
    </xf>
    <xf numFmtId="178" fontId="0" fillId="0" borderId="0" xfId="1" applyNumberFormat="1" applyFont="1" applyFill="1">
      <alignment vertical="center"/>
    </xf>
    <xf numFmtId="179" fontId="0" fillId="0" borderId="0" xfId="0" applyNumberFormat="1">
      <alignment vertical="center"/>
    </xf>
    <xf numFmtId="180" fontId="0" fillId="0" borderId="0" xfId="0" applyNumberFormat="1">
      <alignment vertical="center"/>
    </xf>
    <xf numFmtId="0" fontId="4" fillId="0" borderId="0" xfId="0" applyFont="1" applyAlignment="1">
      <alignment horizontal="center" vertical="center"/>
    </xf>
    <xf numFmtId="0" fontId="0" fillId="2" borderId="0" xfId="0" applyFill="1">
      <alignment vertical="center"/>
    </xf>
    <xf numFmtId="0" fontId="0" fillId="3" borderId="0" xfId="0" applyFill="1" applyBorder="1">
      <alignment vertical="center"/>
    </xf>
    <xf numFmtId="0" fontId="4" fillId="0" borderId="0" xfId="0" applyFont="1" applyBorder="1" applyAlignment="1">
      <alignment horizontal="center" vertical="center"/>
    </xf>
    <xf numFmtId="180" fontId="0" fillId="0" borderId="0" xfId="0" applyNumberFormat="1" applyAlignment="1">
      <alignment horizontal="left" vertical="center"/>
    </xf>
    <xf numFmtId="0" fontId="0" fillId="0" borderId="0" xfId="0" applyFont="1">
      <alignment vertical="center"/>
    </xf>
    <xf numFmtId="0" fontId="0" fillId="0" borderId="1" xfId="0" applyBorder="1">
      <alignment vertical="center"/>
    </xf>
    <xf numFmtId="0" fontId="0" fillId="0" borderId="2" xfId="0" applyBorder="1">
      <alignment vertical="center"/>
    </xf>
    <xf numFmtId="0" fontId="0" fillId="0" borderId="2" xfId="0" applyFill="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0" fontId="0" fillId="4" borderId="0" xfId="0" applyFill="1">
      <alignment vertical="center"/>
    </xf>
    <xf numFmtId="0" fontId="0" fillId="5" borderId="0" xfId="0" applyFill="1">
      <alignment vertical="center"/>
    </xf>
    <xf numFmtId="0" fontId="0" fillId="5" borderId="6" xfId="0" applyFill="1" applyBorder="1">
      <alignment vertical="center"/>
    </xf>
    <xf numFmtId="0" fontId="0" fillId="5" borderId="7"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5" borderId="8" xfId="0" applyFill="1" applyBorder="1">
      <alignment vertical="center"/>
    </xf>
    <xf numFmtId="0" fontId="0" fillId="5" borderId="9"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0" xfId="0" applyFill="1" applyBorder="1">
      <alignment vertical="center"/>
    </xf>
    <xf numFmtId="0" fontId="0" fillId="0" borderId="11" xfId="0" applyFill="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0"/>
    <c:plotArea>
      <c:layout/>
      <c:lineChart>
        <c:grouping val="standard"/>
        <c:varyColors val="0"/>
        <c:ser>
          <c:idx val="0"/>
          <c:order val="0"/>
          <c:tx>
            <c:strRef>
              <c:f>合計!$I$23</c:f>
              <c:strCache>
                <c:ptCount val="1"/>
                <c:pt idx="0">
                  <c:v>事前</c:v>
                </c:pt>
              </c:strCache>
            </c:strRef>
          </c:tx>
          <c:spPr>
            <a:ln w="25400">
              <a:solidFill>
                <a:srgbClr val="4F81BD"/>
              </a:solidFill>
              <a:prstDash val="solid"/>
            </a:ln>
          </c:spPr>
          <c:marker>
            <c:symbol val="diamond"/>
            <c:size val="7"/>
            <c:spPr>
              <a:solidFill>
                <a:srgbClr val="4F81BD"/>
              </a:solidFill>
              <a:ln>
                <a:solidFill>
                  <a:srgbClr val="4F81BD"/>
                </a:solidFill>
                <a:prstDash val="solid"/>
              </a:ln>
            </c:spPr>
          </c:marker>
          <c:cat>
            <c:numRef>
              <c:f>合計!$H$24:$H$31</c:f>
              <c:numCache>
                <c:formatCode>General</c:formatCode>
                <c:ptCount val="8"/>
                <c:pt idx="0">
                  <c:v>1</c:v>
                </c:pt>
                <c:pt idx="1">
                  <c:v>2</c:v>
                </c:pt>
                <c:pt idx="2">
                  <c:v>3</c:v>
                </c:pt>
                <c:pt idx="3">
                  <c:v>4</c:v>
                </c:pt>
                <c:pt idx="4">
                  <c:v>5</c:v>
                </c:pt>
                <c:pt idx="5">
                  <c:v>6</c:v>
                </c:pt>
                <c:pt idx="6">
                  <c:v>7</c:v>
                </c:pt>
                <c:pt idx="7">
                  <c:v>8</c:v>
                </c:pt>
              </c:numCache>
            </c:numRef>
          </c:cat>
          <c:val>
            <c:numRef>
              <c:f>合計!$I$24:$I$31</c:f>
              <c:numCache>
                <c:formatCode>0.00_ </c:formatCode>
                <c:ptCount val="8"/>
                <c:pt idx="0">
                  <c:v>0</c:v>
                </c:pt>
                <c:pt idx="1">
                  <c:v>0</c:v>
                </c:pt>
                <c:pt idx="2">
                  <c:v>0</c:v>
                </c:pt>
                <c:pt idx="3">
                  <c:v>0</c:v>
                </c:pt>
                <c:pt idx="4">
                  <c:v>0</c:v>
                </c:pt>
                <c:pt idx="5">
                  <c:v>0</c:v>
                </c:pt>
                <c:pt idx="6">
                  <c:v>0</c:v>
                </c:pt>
                <c:pt idx="7">
                  <c:v>0</c:v>
                </c:pt>
              </c:numCache>
            </c:numRef>
          </c:val>
          <c:smooth val="0"/>
        </c:ser>
        <c:ser>
          <c:idx val="1"/>
          <c:order val="1"/>
          <c:tx>
            <c:strRef>
              <c:f>合計!$K$23</c:f>
              <c:strCache>
                <c:ptCount val="1"/>
                <c:pt idx="0">
                  <c:v>事後</c:v>
                </c:pt>
              </c:strCache>
            </c:strRef>
          </c:tx>
          <c:spPr>
            <a:ln w="25400">
              <a:solidFill>
                <a:srgbClr val="C0504D"/>
              </a:solidFill>
              <a:prstDash val="solid"/>
            </a:ln>
          </c:spPr>
          <c:marker>
            <c:symbol val="square"/>
            <c:size val="7"/>
            <c:spPr>
              <a:solidFill>
                <a:srgbClr val="C0504D"/>
              </a:solidFill>
              <a:ln>
                <a:solidFill>
                  <a:srgbClr val="C0504D"/>
                </a:solidFill>
                <a:prstDash val="solid"/>
              </a:ln>
            </c:spPr>
          </c:marker>
          <c:cat>
            <c:numRef>
              <c:f>合計!$H$24:$H$31</c:f>
              <c:numCache>
                <c:formatCode>General</c:formatCode>
                <c:ptCount val="8"/>
                <c:pt idx="0">
                  <c:v>1</c:v>
                </c:pt>
                <c:pt idx="1">
                  <c:v>2</c:v>
                </c:pt>
                <c:pt idx="2">
                  <c:v>3</c:v>
                </c:pt>
                <c:pt idx="3">
                  <c:v>4</c:v>
                </c:pt>
                <c:pt idx="4">
                  <c:v>5</c:v>
                </c:pt>
                <c:pt idx="5">
                  <c:v>6</c:v>
                </c:pt>
                <c:pt idx="6">
                  <c:v>7</c:v>
                </c:pt>
                <c:pt idx="7">
                  <c:v>8</c:v>
                </c:pt>
              </c:numCache>
            </c:numRef>
          </c:cat>
          <c:val>
            <c:numRef>
              <c:f>合計!$K$24:$K$31</c:f>
              <c:numCache>
                <c:formatCode>0.00_ </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97163520"/>
        <c:axId val="97173888"/>
      </c:lineChart>
      <c:catAx>
        <c:axId val="97163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97173888"/>
        <c:crosses val="autoZero"/>
        <c:auto val="0"/>
        <c:lblAlgn val="ctr"/>
        <c:lblOffset val="100"/>
        <c:tickLblSkip val="1"/>
        <c:tickMarkSkip val="1"/>
        <c:noMultiLvlLbl val="0"/>
      </c:catAx>
      <c:valAx>
        <c:axId val="97173888"/>
        <c:scaling>
          <c:orientation val="minMax"/>
          <c:max val="100"/>
          <c:min val="20"/>
        </c:scaling>
        <c:delete val="0"/>
        <c:axPos val="l"/>
        <c:majorGridlines>
          <c:spPr>
            <a:ln w="3175">
              <a:solidFill>
                <a:srgbClr val="000000"/>
              </a:solidFill>
              <a:prstDash val="solid"/>
            </a:ln>
          </c:spPr>
        </c:majorGridlines>
        <c:numFmt formatCode="0.00_ "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97163520"/>
        <c:crosses val="autoZero"/>
        <c:crossBetween val="between"/>
        <c:majorUnit val="20"/>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0"/>
    <c:plotArea>
      <c:layout>
        <c:manualLayout>
          <c:xMode val="edge"/>
          <c:yMode val="edge"/>
          <c:x val="8.5842696629213497E-2"/>
          <c:y val="0.11876276626787299"/>
          <c:w val="0.56539325842696597"/>
          <c:h val="0.73416982783775897"/>
        </c:manualLayout>
      </c:layout>
      <c:pieChart>
        <c:varyColors val="1"/>
        <c:ser>
          <c:idx val="0"/>
          <c:order val="0"/>
          <c:spPr>
            <a:solidFill>
              <a:srgbClr val="9999FF"/>
            </a:solidFill>
            <a:ln w="12700">
              <a:solidFill>
                <a:srgbClr val="000000"/>
              </a:solidFill>
              <a:prstDash val="solid"/>
            </a:ln>
          </c:spPr>
          <c:dPt>
            <c:idx val="0"/>
            <c:bubble3D val="0"/>
            <c:spPr>
              <a:solidFill>
                <a:srgbClr val="EAEAEA"/>
              </a:solidFill>
              <a:ln w="12700">
                <a:solidFill>
                  <a:srgbClr val="000000"/>
                </a:solidFill>
                <a:prstDash val="solid"/>
              </a:ln>
            </c:spPr>
          </c:dPt>
          <c:dPt>
            <c:idx val="1"/>
            <c:bubble3D val="0"/>
            <c:spPr>
              <a:solidFill>
                <a:srgbClr val="DDDDDD"/>
              </a:solidFill>
              <a:ln w="12700">
                <a:solidFill>
                  <a:srgbClr val="000000"/>
                </a:solidFill>
                <a:prstDash val="solid"/>
              </a:ln>
            </c:spPr>
          </c:dPt>
          <c:dPt>
            <c:idx val="2"/>
            <c:bubble3D val="0"/>
            <c:spPr>
              <a:solidFill>
                <a:srgbClr val="C0C0C0"/>
              </a:solidFill>
              <a:ln w="12700">
                <a:solidFill>
                  <a:srgbClr val="000000"/>
                </a:solidFill>
                <a:prstDash val="solid"/>
              </a:ln>
            </c:spPr>
          </c:dPt>
          <c:dPt>
            <c:idx val="3"/>
            <c:bubble3D val="0"/>
            <c:spPr>
              <a:solidFill>
                <a:srgbClr val="B2B2B2"/>
              </a:solidFill>
              <a:ln w="12700">
                <a:solidFill>
                  <a:srgbClr val="000000"/>
                </a:solidFill>
                <a:prstDash val="solid"/>
              </a:ln>
            </c:spPr>
          </c:dPt>
          <c:dPt>
            <c:idx val="4"/>
            <c:bubble3D val="0"/>
            <c:spPr>
              <a:solidFill>
                <a:srgbClr val="969696"/>
              </a:solidFill>
              <a:ln w="12700">
                <a:solidFill>
                  <a:srgbClr val="000000"/>
                </a:solidFill>
                <a:prstDash val="solid"/>
              </a:ln>
            </c:spPr>
          </c:dPt>
          <c:val>
            <c:numRef>
              <c:f>円グラフ!$B$4:$F$4</c:f>
              <c:numCache>
                <c:formatCode>General</c:formatCode>
                <c:ptCount val="5"/>
                <c:pt idx="0">
                  <c:v>47</c:v>
                </c:pt>
                <c:pt idx="1">
                  <c:v>32</c:v>
                </c:pt>
                <c:pt idx="2">
                  <c:v>2</c:v>
                </c:pt>
                <c:pt idx="3">
                  <c:v>1</c:v>
                </c:pt>
                <c:pt idx="4">
                  <c:v>3</c:v>
                </c:pt>
              </c:numCache>
            </c:numRef>
          </c:val>
        </c:ser>
        <c:dLbls>
          <c:showLegendKey val="0"/>
          <c:showVal val="0"/>
          <c:showCatName val="0"/>
          <c:showSerName val="0"/>
          <c:showPercent val="0"/>
          <c:showBubbleSize val="0"/>
          <c:showLeaderLines val="1"/>
        </c:dLbls>
        <c:firstSliceAng val="0"/>
      </c:pieChart>
      <c:spPr>
        <a:noFill/>
        <a:ln>
          <a:noFill/>
        </a:ln>
      </c:spPr>
    </c:plotArea>
    <c:legend>
      <c:legendPos val="r"/>
      <c:legendEntry>
        <c:idx val="0"/>
        <c:txPr>
          <a:bodyPr/>
          <a:lstStyle/>
          <a:p>
            <a:pPr rtl="0">
              <a:defRPr sz="1370" b="0" i="0" u="none" strike="noStrike" baseline="0">
                <a:solidFill>
                  <a:srgbClr val="000000"/>
                </a:solidFill>
                <a:latin typeface="宋体"/>
                <a:ea typeface="宋体"/>
                <a:cs typeface="宋体"/>
              </a:defRPr>
            </a:pPr>
            <a:endParaRPr lang="ja-JP"/>
          </a:p>
        </c:txPr>
      </c:legendEntry>
      <c:legendEntry>
        <c:idx val="1"/>
        <c:txPr>
          <a:bodyPr/>
          <a:lstStyle/>
          <a:p>
            <a:pPr rtl="0">
              <a:defRPr sz="1370" b="0" i="0" u="none" strike="noStrike" baseline="0">
                <a:solidFill>
                  <a:srgbClr val="000000"/>
                </a:solidFill>
                <a:latin typeface="宋体"/>
                <a:ea typeface="宋体"/>
                <a:cs typeface="宋体"/>
              </a:defRPr>
            </a:pPr>
            <a:endParaRPr lang="ja-JP"/>
          </a:p>
        </c:txPr>
      </c:legendEntry>
      <c:legendEntry>
        <c:idx val="2"/>
        <c:txPr>
          <a:bodyPr/>
          <a:lstStyle/>
          <a:p>
            <a:pPr rtl="0">
              <a:defRPr sz="1370" b="0" i="0" u="none" strike="noStrike" baseline="0">
                <a:solidFill>
                  <a:srgbClr val="000000"/>
                </a:solidFill>
                <a:latin typeface="宋体"/>
                <a:ea typeface="宋体"/>
                <a:cs typeface="宋体"/>
              </a:defRPr>
            </a:pPr>
            <a:endParaRPr lang="ja-JP"/>
          </a:p>
        </c:txPr>
      </c:legendEntry>
      <c:legendEntry>
        <c:idx val="3"/>
        <c:txPr>
          <a:bodyPr/>
          <a:lstStyle/>
          <a:p>
            <a:pPr rtl="0">
              <a:defRPr sz="1370" b="0" i="0" u="none" strike="noStrike" baseline="0">
                <a:solidFill>
                  <a:srgbClr val="000000"/>
                </a:solidFill>
                <a:latin typeface="宋体"/>
                <a:ea typeface="宋体"/>
                <a:cs typeface="宋体"/>
              </a:defRPr>
            </a:pPr>
            <a:endParaRPr lang="ja-JP"/>
          </a:p>
        </c:txPr>
      </c:legendEntry>
      <c:legendEntry>
        <c:idx val="4"/>
        <c:txPr>
          <a:bodyPr/>
          <a:lstStyle/>
          <a:p>
            <a:pPr rtl="0">
              <a:defRPr sz="1370" b="0" i="0" u="none" strike="noStrike" baseline="0">
                <a:solidFill>
                  <a:srgbClr val="000000"/>
                </a:solidFill>
                <a:latin typeface="宋体"/>
                <a:ea typeface="宋体"/>
                <a:cs typeface="宋体"/>
              </a:defRPr>
            </a:pPr>
            <a:endParaRPr lang="ja-JP"/>
          </a:p>
        </c:txPr>
      </c:legendEntry>
      <c:layout>
        <c:manualLayout>
          <c:xMode val="edge"/>
          <c:yMode val="edge"/>
          <c:x val="0.77842696629213504"/>
          <c:y val="0.23752553253574599"/>
          <c:w val="0.14292134831460701"/>
          <c:h val="0.49430989203384901"/>
        </c:manualLayout>
      </c:layout>
      <c:overlay val="0"/>
      <c:spPr>
        <a:noFill/>
        <a:ln>
          <a:noFill/>
        </a:ln>
      </c:spPr>
      <c:txPr>
        <a:bodyPr/>
        <a:lstStyle/>
        <a:p>
          <a:pPr>
            <a:defRPr sz="1310" b="0" i="0" u="none" strike="noStrike" baseline="0">
              <a:solidFill>
                <a:srgbClr val="000000"/>
              </a:solidFill>
              <a:latin typeface="宋体"/>
              <a:ea typeface="宋体"/>
              <a:cs typeface="宋体"/>
            </a:defRPr>
          </a:pPr>
          <a:endParaRPr lang="ja-JP"/>
        </a:p>
      </c:txPr>
    </c:legend>
    <c:plotVisOnly val="1"/>
    <c:dispBlanksAs val="gap"/>
    <c:showDLblsOverMax val="0"/>
  </c:chart>
  <c:spPr>
    <a:noFill/>
    <a:ln w="12700">
      <a:solidFill>
        <a:srgbClr val="000000"/>
      </a:solidFill>
      <a:prstDash val="solid"/>
    </a:ln>
  </c:spPr>
  <c:txPr>
    <a:bodyPr/>
    <a:lstStyle/>
    <a:p>
      <a:pPr>
        <a:defRPr sz="131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0"/>
    <c:plotArea>
      <c:layout>
        <c:manualLayout>
          <c:xMode val="edge"/>
          <c:yMode val="edge"/>
          <c:x val="0.143323996265173"/>
          <c:y val="0.13500000000000001"/>
          <c:w val="0.57539682539682502"/>
          <c:h val="0.72529411764705898"/>
        </c:manualLayout>
      </c:layout>
      <c:pieChart>
        <c:varyColors val="1"/>
        <c:ser>
          <c:idx val="0"/>
          <c:order val="0"/>
          <c:spPr>
            <a:solidFill>
              <a:srgbClr val="9999FF"/>
            </a:solidFill>
            <a:ln w="12700">
              <a:solidFill>
                <a:srgbClr val="000000"/>
              </a:solidFill>
              <a:prstDash val="solid"/>
            </a:ln>
          </c:spPr>
          <c:dPt>
            <c:idx val="0"/>
            <c:bubble3D val="0"/>
            <c:spPr>
              <a:solidFill>
                <a:srgbClr val="EAEAEA"/>
              </a:solidFill>
              <a:ln w="12700">
                <a:solidFill>
                  <a:srgbClr val="000000"/>
                </a:solidFill>
                <a:prstDash val="solid"/>
              </a:ln>
            </c:spPr>
          </c:dPt>
          <c:dPt>
            <c:idx val="1"/>
            <c:bubble3D val="0"/>
            <c:spPr>
              <a:solidFill>
                <a:srgbClr val="DDDDDD"/>
              </a:solidFill>
              <a:ln w="12700">
                <a:solidFill>
                  <a:srgbClr val="000000"/>
                </a:solidFill>
                <a:prstDash val="solid"/>
              </a:ln>
            </c:spPr>
          </c:dPt>
          <c:dPt>
            <c:idx val="2"/>
            <c:bubble3D val="0"/>
            <c:spPr>
              <a:solidFill>
                <a:srgbClr val="C0C0C0"/>
              </a:solidFill>
              <a:ln w="12700">
                <a:solidFill>
                  <a:srgbClr val="000000"/>
                </a:solidFill>
                <a:prstDash val="solid"/>
              </a:ln>
            </c:spPr>
          </c:dPt>
          <c:val>
            <c:numRef>
              <c:f>円グラフ!$H$4:$J$4</c:f>
              <c:numCache>
                <c:formatCode>General</c:formatCode>
                <c:ptCount val="3"/>
                <c:pt idx="0">
                  <c:v>60</c:v>
                </c:pt>
                <c:pt idx="1">
                  <c:v>18</c:v>
                </c:pt>
                <c:pt idx="2">
                  <c:v>2</c:v>
                </c:pt>
              </c:numCache>
            </c:numRef>
          </c:val>
        </c:ser>
        <c:dLbls>
          <c:showLegendKey val="0"/>
          <c:showVal val="0"/>
          <c:showCatName val="0"/>
          <c:showSerName val="0"/>
          <c:showPercent val="0"/>
          <c:showBubbleSize val="0"/>
          <c:showLeaderLines val="1"/>
        </c:dLbls>
        <c:firstSliceAng val="0"/>
      </c:pieChart>
      <c:spPr>
        <a:noFill/>
        <a:ln>
          <a:noFill/>
        </a:ln>
      </c:spPr>
    </c:plotArea>
    <c:legend>
      <c:legendPos val="r"/>
      <c:legendEntry>
        <c:idx val="0"/>
        <c:txPr>
          <a:bodyPr/>
          <a:lstStyle/>
          <a:p>
            <a:pPr rtl="0">
              <a:defRPr sz="1370" b="0" i="0" u="none" strike="noStrike" baseline="0">
                <a:solidFill>
                  <a:srgbClr val="000000"/>
                </a:solidFill>
                <a:latin typeface="宋体"/>
                <a:ea typeface="宋体"/>
                <a:cs typeface="宋体"/>
              </a:defRPr>
            </a:pPr>
            <a:endParaRPr lang="ja-JP"/>
          </a:p>
        </c:txPr>
      </c:legendEntry>
      <c:legendEntry>
        <c:idx val="1"/>
        <c:txPr>
          <a:bodyPr/>
          <a:lstStyle/>
          <a:p>
            <a:pPr rtl="0">
              <a:defRPr sz="1370" b="0" i="0" u="none" strike="noStrike" baseline="0">
                <a:solidFill>
                  <a:srgbClr val="000000"/>
                </a:solidFill>
                <a:latin typeface="宋体"/>
                <a:ea typeface="宋体"/>
                <a:cs typeface="宋体"/>
              </a:defRPr>
            </a:pPr>
            <a:endParaRPr lang="ja-JP"/>
          </a:p>
        </c:txPr>
      </c:legendEntry>
      <c:legendEntry>
        <c:idx val="2"/>
        <c:txPr>
          <a:bodyPr/>
          <a:lstStyle/>
          <a:p>
            <a:pPr rtl="0">
              <a:defRPr sz="1370" b="0" i="0" u="none" strike="noStrike" baseline="0">
                <a:solidFill>
                  <a:srgbClr val="000000"/>
                </a:solidFill>
                <a:latin typeface="宋体"/>
                <a:ea typeface="宋体"/>
                <a:cs typeface="宋体"/>
              </a:defRPr>
            </a:pPr>
            <a:endParaRPr lang="ja-JP"/>
          </a:p>
        </c:txPr>
      </c:legendEntry>
      <c:layout>
        <c:manualLayout>
          <c:xMode val="edge"/>
          <c:yMode val="edge"/>
          <c:x val="0.81139122315592904"/>
          <c:y val="0.33352941176470602"/>
          <c:w val="0.14845938375350101"/>
          <c:h val="0.30529411764705899"/>
        </c:manualLayout>
      </c:layout>
      <c:overlay val="0"/>
      <c:spPr>
        <a:noFill/>
        <a:ln>
          <a:noFill/>
        </a:ln>
      </c:spPr>
      <c:txPr>
        <a:bodyPr/>
        <a:lstStyle/>
        <a:p>
          <a:pPr>
            <a:defRPr sz="1300" b="0" i="0" u="none" strike="noStrike" baseline="0">
              <a:solidFill>
                <a:srgbClr val="000000"/>
              </a:solidFill>
              <a:latin typeface="宋体"/>
              <a:ea typeface="宋体"/>
              <a:cs typeface="宋体"/>
            </a:defRPr>
          </a:pPr>
          <a:endParaRPr lang="ja-JP"/>
        </a:p>
      </c:txPr>
    </c:legend>
    <c:plotVisOnly val="1"/>
    <c:dispBlanksAs val="gap"/>
    <c:showDLblsOverMax val="0"/>
  </c:chart>
  <c:spPr>
    <a:noFill/>
    <a:ln w="12700">
      <a:solidFill>
        <a:srgbClr val="000000"/>
      </a:solidFill>
      <a:prstDash val="solid"/>
    </a:ln>
  </c:spPr>
  <c:txPr>
    <a:bodyPr/>
    <a:lstStyle/>
    <a:p>
      <a:pPr>
        <a:defRPr sz="13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0"/>
    <c:plotArea>
      <c:layout>
        <c:manualLayout>
          <c:layoutTarget val="inner"/>
          <c:xMode val="edge"/>
          <c:yMode val="edge"/>
          <c:x val="0.13025371828521434"/>
          <c:y val="8.0375145352309219E-2"/>
          <c:w val="0.81742980865562154"/>
          <c:h val="0.62396078444094027"/>
        </c:manualLayout>
      </c:layout>
      <c:lineChart>
        <c:grouping val="standard"/>
        <c:varyColors val="0"/>
        <c:ser>
          <c:idx val="0"/>
          <c:order val="0"/>
          <c:tx>
            <c:strRef>
              <c:f>合計!$I$23</c:f>
              <c:strCache>
                <c:ptCount val="1"/>
                <c:pt idx="0">
                  <c:v>事前</c:v>
                </c:pt>
              </c:strCache>
            </c:strRef>
          </c:tx>
          <c:spPr>
            <a:ln w="25400">
              <a:solidFill>
                <a:srgbClr val="4F81BD"/>
              </a:solidFill>
              <a:prstDash val="solid"/>
            </a:ln>
          </c:spPr>
          <c:marker>
            <c:symbol val="diamond"/>
            <c:size val="7"/>
            <c:spPr>
              <a:solidFill>
                <a:srgbClr val="4F81BD"/>
              </a:solidFill>
              <a:ln>
                <a:solidFill>
                  <a:srgbClr val="4F81BD"/>
                </a:solidFill>
                <a:prstDash val="solid"/>
              </a:ln>
            </c:spPr>
          </c:marker>
          <c:cat>
            <c:numRef>
              <c:f>合計!$H$24:$H$31</c:f>
              <c:numCache>
                <c:formatCode>General</c:formatCode>
                <c:ptCount val="8"/>
                <c:pt idx="0">
                  <c:v>1</c:v>
                </c:pt>
                <c:pt idx="1">
                  <c:v>2</c:v>
                </c:pt>
                <c:pt idx="2">
                  <c:v>3</c:v>
                </c:pt>
                <c:pt idx="3">
                  <c:v>4</c:v>
                </c:pt>
                <c:pt idx="4">
                  <c:v>5</c:v>
                </c:pt>
                <c:pt idx="5">
                  <c:v>6</c:v>
                </c:pt>
                <c:pt idx="6">
                  <c:v>7</c:v>
                </c:pt>
                <c:pt idx="7">
                  <c:v>8</c:v>
                </c:pt>
              </c:numCache>
            </c:numRef>
          </c:cat>
          <c:val>
            <c:numRef>
              <c:f>合計!$I$24:$I$31</c:f>
              <c:numCache>
                <c:formatCode>0.00_ </c:formatCode>
                <c:ptCount val="8"/>
                <c:pt idx="0">
                  <c:v>0</c:v>
                </c:pt>
                <c:pt idx="1">
                  <c:v>0</c:v>
                </c:pt>
                <c:pt idx="2">
                  <c:v>0</c:v>
                </c:pt>
                <c:pt idx="3">
                  <c:v>0</c:v>
                </c:pt>
                <c:pt idx="4">
                  <c:v>0</c:v>
                </c:pt>
                <c:pt idx="5">
                  <c:v>0</c:v>
                </c:pt>
                <c:pt idx="6">
                  <c:v>0</c:v>
                </c:pt>
                <c:pt idx="7">
                  <c:v>0</c:v>
                </c:pt>
              </c:numCache>
            </c:numRef>
          </c:val>
          <c:smooth val="0"/>
        </c:ser>
        <c:ser>
          <c:idx val="1"/>
          <c:order val="1"/>
          <c:tx>
            <c:strRef>
              <c:f>合計!$K$23</c:f>
              <c:strCache>
                <c:ptCount val="1"/>
                <c:pt idx="0">
                  <c:v>事後</c:v>
                </c:pt>
              </c:strCache>
            </c:strRef>
          </c:tx>
          <c:spPr>
            <a:ln w="25400">
              <a:solidFill>
                <a:srgbClr val="C0504D"/>
              </a:solidFill>
              <a:prstDash val="solid"/>
            </a:ln>
          </c:spPr>
          <c:marker>
            <c:symbol val="square"/>
            <c:size val="7"/>
            <c:spPr>
              <a:solidFill>
                <a:srgbClr val="C0504D"/>
              </a:solidFill>
              <a:ln>
                <a:solidFill>
                  <a:srgbClr val="C0504D"/>
                </a:solidFill>
                <a:prstDash val="solid"/>
              </a:ln>
            </c:spPr>
          </c:marker>
          <c:cat>
            <c:numRef>
              <c:f>合計!$H$24:$H$31</c:f>
              <c:numCache>
                <c:formatCode>General</c:formatCode>
                <c:ptCount val="8"/>
                <c:pt idx="0">
                  <c:v>1</c:v>
                </c:pt>
                <c:pt idx="1">
                  <c:v>2</c:v>
                </c:pt>
                <c:pt idx="2">
                  <c:v>3</c:v>
                </c:pt>
                <c:pt idx="3">
                  <c:v>4</c:v>
                </c:pt>
                <c:pt idx="4">
                  <c:v>5</c:v>
                </c:pt>
                <c:pt idx="5">
                  <c:v>6</c:v>
                </c:pt>
                <c:pt idx="6">
                  <c:v>7</c:v>
                </c:pt>
                <c:pt idx="7">
                  <c:v>8</c:v>
                </c:pt>
              </c:numCache>
            </c:numRef>
          </c:cat>
          <c:val>
            <c:numRef>
              <c:f>合計!$K$24:$K$31</c:f>
              <c:numCache>
                <c:formatCode>0.00_ </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97789824"/>
        <c:axId val="97800192"/>
      </c:lineChart>
      <c:catAx>
        <c:axId val="97789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宋体"/>
                <a:ea typeface="宋体"/>
                <a:cs typeface="宋体"/>
              </a:defRPr>
            </a:pPr>
            <a:endParaRPr lang="ja-JP"/>
          </a:p>
        </c:txPr>
        <c:crossAx val="97800192"/>
        <c:crosses val="autoZero"/>
        <c:auto val="0"/>
        <c:lblAlgn val="ctr"/>
        <c:lblOffset val="100"/>
        <c:tickLblSkip val="1"/>
        <c:tickMarkSkip val="1"/>
        <c:noMultiLvlLbl val="0"/>
      </c:catAx>
      <c:valAx>
        <c:axId val="97800192"/>
        <c:scaling>
          <c:orientation val="minMax"/>
          <c:max val="100"/>
          <c:min val="20"/>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宋体"/>
                <a:ea typeface="宋体"/>
                <a:cs typeface="宋体"/>
              </a:defRPr>
            </a:pPr>
            <a:endParaRPr lang="ja-JP"/>
          </a:p>
        </c:txPr>
        <c:crossAx val="97789824"/>
        <c:crosses val="autoZero"/>
        <c:crossBetween val="between"/>
      </c:valAx>
      <c:spPr>
        <a:solidFill>
          <a:srgbClr val="FFFFFF"/>
        </a:solidFill>
        <a:ln>
          <a:noFill/>
        </a:ln>
      </c:spPr>
    </c:plotArea>
    <c:legend>
      <c:legendPos val="r"/>
      <c:legendEntry>
        <c:idx val="0"/>
        <c:txPr>
          <a:bodyPr/>
          <a:lstStyle/>
          <a:p>
            <a:pPr>
              <a:defRPr sz="1050" b="0" i="0" u="none" strike="noStrike" baseline="0">
                <a:solidFill>
                  <a:srgbClr val="000000"/>
                </a:solidFill>
                <a:latin typeface="宋体"/>
                <a:ea typeface="宋体"/>
                <a:cs typeface="宋体"/>
              </a:defRPr>
            </a:pPr>
            <a:endParaRPr lang="ja-JP"/>
          </a:p>
        </c:txPr>
      </c:legendEntry>
      <c:legendEntry>
        <c:idx val="1"/>
        <c:txPr>
          <a:bodyPr/>
          <a:lstStyle/>
          <a:p>
            <a:pPr>
              <a:defRPr sz="1050" b="0" i="0" u="none" strike="noStrike" baseline="0">
                <a:solidFill>
                  <a:srgbClr val="000000"/>
                </a:solidFill>
                <a:latin typeface="宋体"/>
                <a:ea typeface="宋体"/>
                <a:cs typeface="宋体"/>
              </a:defRPr>
            </a:pPr>
            <a:endParaRPr lang="ja-JP"/>
          </a:p>
        </c:txPr>
      </c:legendEntry>
      <c:layout>
        <c:manualLayout>
          <c:xMode val="edge"/>
          <c:yMode val="edge"/>
          <c:x val="0.4567901234567901"/>
          <c:y val="0.80471963334797059"/>
          <c:w val="0.20987654320987653"/>
          <c:h val="0.13014455749094075"/>
        </c:manualLayout>
      </c:layout>
      <c:overlay val="0"/>
      <c:spPr>
        <a:noFill/>
        <a:ln>
          <a:noFill/>
        </a:ln>
      </c:spPr>
      <c:txPr>
        <a:bodyPr/>
        <a:lstStyle/>
        <a:p>
          <a:pPr>
            <a:defRPr sz="12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a:noFill/>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0"/>
    <c:plotArea>
      <c:layout>
        <c:manualLayout>
          <c:xMode val="edge"/>
          <c:yMode val="edge"/>
          <c:x val="4.1573033707865199E-2"/>
          <c:y val="5.4858476801867499E-2"/>
          <c:w val="0.67011235955056203"/>
          <c:h val="0.870148818208345"/>
        </c:manualLayout>
      </c:layout>
      <c:pieChart>
        <c:varyColors val="1"/>
        <c:ser>
          <c:idx val="0"/>
          <c:order val="0"/>
          <c:spPr>
            <a:solidFill>
              <a:srgbClr val="9999FF"/>
            </a:solidFill>
            <a:ln w="12700">
              <a:solidFill>
                <a:srgbClr val="000000"/>
              </a:solidFill>
              <a:prstDash val="solid"/>
            </a:ln>
          </c:spPr>
          <c:dPt>
            <c:idx val="0"/>
            <c:bubble3D val="0"/>
            <c:spPr>
              <a:solidFill>
                <a:srgbClr val="EAEAEA"/>
              </a:solidFill>
              <a:ln w="12700">
                <a:solidFill>
                  <a:srgbClr val="000000"/>
                </a:solidFill>
                <a:prstDash val="solid"/>
              </a:ln>
            </c:spPr>
          </c:dPt>
          <c:dPt>
            <c:idx val="1"/>
            <c:bubble3D val="0"/>
            <c:spPr>
              <a:solidFill>
                <a:srgbClr val="DDDDDD"/>
              </a:solidFill>
              <a:ln w="12700">
                <a:solidFill>
                  <a:srgbClr val="000000"/>
                </a:solidFill>
                <a:prstDash val="solid"/>
              </a:ln>
            </c:spPr>
          </c:dPt>
          <c:dPt>
            <c:idx val="2"/>
            <c:bubble3D val="0"/>
            <c:spPr>
              <a:solidFill>
                <a:srgbClr val="C0C0C0"/>
              </a:solidFill>
              <a:ln w="12700">
                <a:solidFill>
                  <a:srgbClr val="000000"/>
                </a:solidFill>
                <a:prstDash val="solid"/>
              </a:ln>
            </c:spPr>
          </c:dPt>
          <c:dPt>
            <c:idx val="3"/>
            <c:bubble3D val="0"/>
            <c:spPr>
              <a:solidFill>
                <a:srgbClr val="B2B2B2"/>
              </a:solidFill>
              <a:ln w="12700">
                <a:solidFill>
                  <a:srgbClr val="000000"/>
                </a:solidFill>
                <a:prstDash val="solid"/>
              </a:ln>
            </c:spPr>
          </c:dPt>
          <c:dPt>
            <c:idx val="4"/>
            <c:bubble3D val="0"/>
            <c:spPr>
              <a:solidFill>
                <a:srgbClr val="969696"/>
              </a:solidFill>
              <a:ln w="12700">
                <a:solidFill>
                  <a:srgbClr val="000000"/>
                </a:solidFill>
                <a:prstDash val="solid"/>
              </a:ln>
            </c:spPr>
          </c:dPt>
          <c:val>
            <c:numRef>
              <c:f>円グラフ!$B$4:$F$4</c:f>
              <c:numCache>
                <c:formatCode>General</c:formatCode>
                <c:ptCount val="5"/>
                <c:pt idx="0">
                  <c:v>47</c:v>
                </c:pt>
                <c:pt idx="1">
                  <c:v>32</c:v>
                </c:pt>
                <c:pt idx="2">
                  <c:v>2</c:v>
                </c:pt>
                <c:pt idx="3">
                  <c:v>1</c:v>
                </c:pt>
                <c:pt idx="4">
                  <c:v>3</c:v>
                </c:pt>
              </c:numCache>
            </c:numRef>
          </c:val>
        </c:ser>
        <c:dLbls>
          <c:showLegendKey val="0"/>
          <c:showVal val="0"/>
          <c:showCatName val="0"/>
          <c:showSerName val="0"/>
          <c:showPercent val="0"/>
          <c:showBubbleSize val="0"/>
          <c:showLeaderLines val="1"/>
        </c:dLbls>
        <c:firstSliceAng val="0"/>
      </c:pieChart>
      <c:spPr>
        <a:noFill/>
        <a:ln>
          <a:noFill/>
        </a:ln>
      </c:spPr>
    </c:plotArea>
    <c:legend>
      <c:legendPos val="r"/>
      <c:legendEntry>
        <c:idx val="0"/>
        <c:txPr>
          <a:bodyPr/>
          <a:lstStyle/>
          <a:p>
            <a:pPr rtl="0">
              <a:defRPr sz="1370" b="0" i="0" u="none" strike="noStrike" baseline="0">
                <a:solidFill>
                  <a:srgbClr val="000000"/>
                </a:solidFill>
                <a:latin typeface="宋体"/>
                <a:ea typeface="宋体"/>
                <a:cs typeface="宋体"/>
              </a:defRPr>
            </a:pPr>
            <a:endParaRPr lang="ja-JP"/>
          </a:p>
        </c:txPr>
      </c:legendEntry>
      <c:legendEntry>
        <c:idx val="1"/>
        <c:txPr>
          <a:bodyPr/>
          <a:lstStyle/>
          <a:p>
            <a:pPr rtl="0">
              <a:defRPr sz="1370" b="0" i="0" u="none" strike="noStrike" baseline="0">
                <a:solidFill>
                  <a:srgbClr val="000000"/>
                </a:solidFill>
                <a:latin typeface="宋体"/>
                <a:ea typeface="宋体"/>
                <a:cs typeface="宋体"/>
              </a:defRPr>
            </a:pPr>
            <a:endParaRPr lang="ja-JP"/>
          </a:p>
        </c:txPr>
      </c:legendEntry>
      <c:legendEntry>
        <c:idx val="2"/>
        <c:txPr>
          <a:bodyPr/>
          <a:lstStyle/>
          <a:p>
            <a:pPr rtl="0">
              <a:defRPr sz="1370" b="0" i="0" u="none" strike="noStrike" baseline="0">
                <a:solidFill>
                  <a:srgbClr val="000000"/>
                </a:solidFill>
                <a:latin typeface="宋体"/>
                <a:ea typeface="宋体"/>
                <a:cs typeface="宋体"/>
              </a:defRPr>
            </a:pPr>
            <a:endParaRPr lang="ja-JP"/>
          </a:p>
        </c:txPr>
      </c:legendEntry>
      <c:legendEntry>
        <c:idx val="3"/>
        <c:txPr>
          <a:bodyPr/>
          <a:lstStyle/>
          <a:p>
            <a:pPr rtl="0">
              <a:defRPr sz="1370" b="0" i="0" u="none" strike="noStrike" baseline="0">
                <a:solidFill>
                  <a:srgbClr val="000000"/>
                </a:solidFill>
                <a:latin typeface="宋体"/>
                <a:ea typeface="宋体"/>
                <a:cs typeface="宋体"/>
              </a:defRPr>
            </a:pPr>
            <a:endParaRPr lang="ja-JP"/>
          </a:p>
        </c:txPr>
      </c:legendEntry>
      <c:legendEntry>
        <c:idx val="4"/>
        <c:txPr>
          <a:bodyPr/>
          <a:lstStyle/>
          <a:p>
            <a:pPr rtl="0">
              <a:defRPr sz="1370" b="0" i="0" u="none" strike="noStrike" baseline="0">
                <a:solidFill>
                  <a:srgbClr val="000000"/>
                </a:solidFill>
                <a:latin typeface="宋体"/>
                <a:ea typeface="宋体"/>
                <a:cs typeface="宋体"/>
              </a:defRPr>
            </a:pPr>
            <a:endParaRPr lang="ja-JP"/>
          </a:p>
        </c:txPr>
      </c:legendEntry>
      <c:layout>
        <c:manualLayout>
          <c:xMode val="edge"/>
          <c:yMode val="edge"/>
          <c:x val="0.77820224719101105"/>
          <c:y val="0.23723373212722501"/>
          <c:w val="0.14292134831460701"/>
          <c:h val="0.49430989203384901"/>
        </c:manualLayout>
      </c:layout>
      <c:overlay val="0"/>
      <c:spPr>
        <a:noFill/>
        <a:ln>
          <a:noFill/>
        </a:ln>
      </c:spPr>
      <c:txPr>
        <a:bodyPr/>
        <a:lstStyle/>
        <a:p>
          <a:pPr>
            <a:defRPr sz="1310" b="0" i="0" u="none" strike="noStrike" baseline="0">
              <a:solidFill>
                <a:srgbClr val="000000"/>
              </a:solidFill>
              <a:latin typeface="宋体"/>
              <a:ea typeface="宋体"/>
              <a:cs typeface="宋体"/>
            </a:defRPr>
          </a:pPr>
          <a:endParaRPr lang="ja-JP"/>
        </a:p>
      </c:txPr>
    </c:legend>
    <c:plotVisOnly val="1"/>
    <c:dispBlanksAs val="gap"/>
    <c:showDLblsOverMax val="0"/>
  </c:chart>
  <c:spPr>
    <a:noFill/>
    <a:ln w="12700">
      <a:solidFill>
        <a:srgbClr val="000000"/>
      </a:solidFill>
      <a:prstDash val="solid"/>
    </a:ln>
  </c:spPr>
  <c:txPr>
    <a:bodyPr/>
    <a:lstStyle/>
    <a:p>
      <a:pPr>
        <a:defRPr sz="131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0"/>
    <c:plotArea>
      <c:layout>
        <c:manualLayout>
          <c:xMode val="edge"/>
          <c:yMode val="edge"/>
          <c:x val="6.2935491121600406E-2"/>
          <c:y val="8.3522727272727304E-2"/>
          <c:w val="0.658125421443021"/>
          <c:h val="0.832102272727273"/>
        </c:manualLayout>
      </c:layout>
      <c:pieChart>
        <c:varyColors val="1"/>
        <c:ser>
          <c:idx val="0"/>
          <c:order val="0"/>
          <c:spPr>
            <a:solidFill>
              <a:srgbClr val="9999FF"/>
            </a:solidFill>
            <a:ln w="12700">
              <a:solidFill>
                <a:srgbClr val="000000"/>
              </a:solidFill>
              <a:prstDash val="solid"/>
            </a:ln>
          </c:spPr>
          <c:dPt>
            <c:idx val="0"/>
            <c:bubble3D val="0"/>
            <c:spPr>
              <a:solidFill>
                <a:srgbClr val="EAEAEA"/>
              </a:solidFill>
              <a:ln w="12700">
                <a:solidFill>
                  <a:srgbClr val="000000"/>
                </a:solidFill>
                <a:prstDash val="solid"/>
              </a:ln>
            </c:spPr>
          </c:dPt>
          <c:dPt>
            <c:idx val="1"/>
            <c:bubble3D val="0"/>
            <c:spPr>
              <a:solidFill>
                <a:srgbClr val="DDDDDD"/>
              </a:solidFill>
              <a:ln w="12700">
                <a:solidFill>
                  <a:srgbClr val="000000"/>
                </a:solidFill>
                <a:prstDash val="solid"/>
              </a:ln>
            </c:spPr>
          </c:dPt>
          <c:dPt>
            <c:idx val="2"/>
            <c:bubble3D val="0"/>
            <c:spPr>
              <a:solidFill>
                <a:srgbClr val="C0C0C0"/>
              </a:solidFill>
              <a:ln w="12700">
                <a:solidFill>
                  <a:srgbClr val="000000"/>
                </a:solidFill>
                <a:prstDash val="solid"/>
              </a:ln>
            </c:spPr>
          </c:dPt>
          <c:val>
            <c:numRef>
              <c:f>円グラフ!$H$4:$J$4</c:f>
              <c:numCache>
                <c:formatCode>General</c:formatCode>
                <c:ptCount val="3"/>
                <c:pt idx="0">
                  <c:v>60</c:v>
                </c:pt>
                <c:pt idx="1">
                  <c:v>18</c:v>
                </c:pt>
                <c:pt idx="2">
                  <c:v>2</c:v>
                </c:pt>
              </c:numCache>
            </c:numRef>
          </c:val>
        </c:ser>
        <c:dLbls>
          <c:showLegendKey val="0"/>
          <c:showVal val="0"/>
          <c:showCatName val="0"/>
          <c:showSerName val="0"/>
          <c:showPercent val="0"/>
          <c:showBubbleSize val="0"/>
          <c:showLeaderLines val="1"/>
        </c:dLbls>
        <c:firstSliceAng val="0"/>
      </c:pieChart>
      <c:spPr>
        <a:noFill/>
        <a:ln>
          <a:noFill/>
        </a:ln>
      </c:spPr>
    </c:plotArea>
    <c:legend>
      <c:legendPos val="r"/>
      <c:legendEntry>
        <c:idx val="0"/>
        <c:txPr>
          <a:bodyPr/>
          <a:lstStyle/>
          <a:p>
            <a:pPr rtl="0">
              <a:defRPr sz="1370" b="0" i="0" u="none" strike="noStrike" baseline="0">
                <a:solidFill>
                  <a:srgbClr val="000000"/>
                </a:solidFill>
                <a:latin typeface="宋体"/>
                <a:ea typeface="宋体"/>
                <a:cs typeface="宋体"/>
              </a:defRPr>
            </a:pPr>
            <a:endParaRPr lang="ja-JP"/>
          </a:p>
        </c:txPr>
      </c:legendEntry>
      <c:legendEntry>
        <c:idx val="1"/>
        <c:txPr>
          <a:bodyPr/>
          <a:lstStyle/>
          <a:p>
            <a:pPr rtl="0">
              <a:defRPr sz="1370" b="0" i="0" u="none" strike="noStrike" baseline="0">
                <a:solidFill>
                  <a:srgbClr val="000000"/>
                </a:solidFill>
                <a:latin typeface="宋体"/>
                <a:ea typeface="宋体"/>
                <a:cs typeface="宋体"/>
              </a:defRPr>
            </a:pPr>
            <a:endParaRPr lang="ja-JP"/>
          </a:p>
        </c:txPr>
      </c:legendEntry>
      <c:legendEntry>
        <c:idx val="2"/>
        <c:txPr>
          <a:bodyPr/>
          <a:lstStyle/>
          <a:p>
            <a:pPr rtl="0">
              <a:defRPr sz="1370" b="0" i="0" u="none" strike="noStrike" baseline="0">
                <a:solidFill>
                  <a:srgbClr val="000000"/>
                </a:solidFill>
                <a:latin typeface="宋体"/>
                <a:ea typeface="宋体"/>
                <a:cs typeface="宋体"/>
              </a:defRPr>
            </a:pPr>
            <a:endParaRPr lang="ja-JP"/>
          </a:p>
        </c:txPr>
      </c:legendEntry>
      <c:layout>
        <c:manualLayout>
          <c:xMode val="edge"/>
          <c:yMode val="edge"/>
          <c:x val="0.81389076196898202"/>
          <c:y val="0.33835227272727297"/>
          <c:w val="0.142953472690492"/>
          <c:h val="0.294886363636364"/>
        </c:manualLayout>
      </c:layout>
      <c:overlay val="0"/>
      <c:spPr>
        <a:noFill/>
        <a:ln>
          <a:noFill/>
        </a:ln>
      </c:spPr>
      <c:txPr>
        <a:bodyPr/>
        <a:lstStyle/>
        <a:p>
          <a:pPr>
            <a:defRPr sz="1345" b="0" i="0" u="none" strike="noStrike" baseline="0">
              <a:solidFill>
                <a:srgbClr val="000000"/>
              </a:solidFill>
              <a:latin typeface="宋体"/>
              <a:ea typeface="宋体"/>
              <a:cs typeface="宋体"/>
            </a:defRPr>
          </a:pPr>
          <a:endParaRPr lang="ja-JP"/>
        </a:p>
      </c:txPr>
    </c:legend>
    <c:plotVisOnly val="1"/>
    <c:dispBlanksAs val="gap"/>
    <c:showDLblsOverMax val="0"/>
  </c:chart>
  <c:spPr>
    <a:noFill/>
    <a:ln w="12700">
      <a:solidFill>
        <a:srgbClr val="000000"/>
      </a:solidFill>
      <a:prstDash val="solid"/>
    </a:ln>
  </c:spPr>
  <c:txPr>
    <a:bodyPr/>
    <a:lstStyle/>
    <a:p>
      <a:pPr>
        <a:defRPr sz="1345"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295276</xdr:colOff>
      <xdr:row>3</xdr:row>
      <xdr:rowOff>1</xdr:rowOff>
    </xdr:from>
    <xdr:to>
      <xdr:col>14</xdr:col>
      <xdr:colOff>38100</xdr:colOff>
      <xdr:row>7</xdr:row>
      <xdr:rowOff>85725</xdr:rowOff>
    </xdr:to>
    <xdr:sp macro="" textlink="">
      <xdr:nvSpPr>
        <xdr:cNvPr id="2" name="四角形吹き出し 1"/>
        <xdr:cNvSpPr/>
      </xdr:nvSpPr>
      <xdr:spPr>
        <a:xfrm>
          <a:off x="7153276" y="523876"/>
          <a:ext cx="2486024" cy="771524"/>
        </a:xfrm>
        <a:prstGeom prst="wedgeRectCallout">
          <a:avLst>
            <a:gd name="adj1" fmla="val -88955"/>
            <a:gd name="adj2" fmla="val -25940"/>
          </a:avLst>
        </a:prstGeom>
        <a:gradFill rotWithShape="0">
          <a:gsLst>
            <a:gs pos="0">
              <a:srgbClr val="BBD5F0"/>
            </a:gs>
            <a:gs pos="100000">
              <a:srgbClr val="9CBEE0"/>
            </a:gs>
          </a:gsLst>
          <a:lin ang="5400000" scaled="0"/>
        </a:gradFill>
        <a:ln w="15875" cap="flat" cmpd="sng" algn="ctr">
          <a:solidFill>
            <a:srgbClr val="739CC3"/>
          </a:solidFill>
          <a:prstDash val="solid"/>
          <a:miter lim="200000"/>
        </a:ln>
      </xdr:spPr>
      <xdr:txBody>
        <a:bodyPr vertOverflow="clip" horzOverflow="clip" rtlCol="0" anchor="t"/>
        <a:lstStyle/>
        <a:p>
          <a:pPr algn="l"/>
          <a:r>
            <a:rPr kumimoji="1" lang="ja-JP" altLang="en-US" sz="1100" b="1"/>
            <a:t>シート</a:t>
          </a:r>
          <a:r>
            <a:rPr kumimoji="1" lang="en-US" altLang="ja-JP" sz="1100" b="1"/>
            <a:t>6-1</a:t>
          </a:r>
          <a:r>
            <a:rPr kumimoji="1" lang="ja-JP" altLang="en-US" sz="1100" b="1"/>
            <a:t>～</a:t>
          </a:r>
          <a:r>
            <a:rPr kumimoji="1" lang="en-US" altLang="ja-JP" sz="1100" b="1"/>
            <a:t>6-4</a:t>
          </a:r>
          <a:r>
            <a:rPr kumimoji="1" lang="ja-JP" altLang="en-US" sz="1100"/>
            <a:t>まで</a:t>
          </a:r>
          <a:endParaRPr kumimoji="1" lang="en-US" altLang="ja-JP" sz="1100"/>
        </a:p>
        <a:p>
          <a:pPr algn="l"/>
          <a:r>
            <a:rPr kumimoji="1" lang="ja-JP" altLang="en-US" sz="1100"/>
            <a:t>アンケートの回答について「はい」は</a:t>
          </a:r>
          <a:r>
            <a:rPr kumimoji="1" lang="en-US" altLang="ja-JP" sz="1100"/>
            <a:t>1</a:t>
          </a:r>
          <a:r>
            <a:rPr kumimoji="1" lang="ja-JP" altLang="en-US" sz="1100"/>
            <a:t>、「いいえ」は</a:t>
          </a:r>
          <a:r>
            <a:rPr kumimoji="1" lang="en-US" altLang="ja-JP" sz="1100"/>
            <a:t>2</a:t>
          </a:r>
          <a:r>
            <a:rPr kumimoji="1" lang="ja-JP" altLang="en-US" sz="1100"/>
            <a:t>を入力します。</a:t>
          </a:r>
        </a:p>
      </xdr:txBody>
    </xdr:sp>
    <xdr:clientData/>
  </xdr:twoCellAnchor>
  <xdr:oneCellAnchor>
    <xdr:from>
      <xdr:col>11</xdr:col>
      <xdr:colOff>361950</xdr:colOff>
      <xdr:row>11</xdr:row>
      <xdr:rowOff>28575</xdr:rowOff>
    </xdr:from>
    <xdr:ext cx="1949123" cy="459100"/>
    <xdr:sp macro="" textlink="">
      <xdr:nvSpPr>
        <xdr:cNvPr id="3" name="テキスト ボックス 2"/>
        <xdr:cNvSpPr txBox="1"/>
      </xdr:nvSpPr>
      <xdr:spPr>
        <a:xfrm>
          <a:off x="7905750" y="1924050"/>
          <a:ext cx="1949123" cy="459100"/>
        </a:xfrm>
        <a:prstGeom prst="rect">
          <a:avLst/>
        </a:prstGeom>
        <a:solidFill>
          <a:schemeClr val="accent1">
            <a:alpha val="29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合計シート</a:t>
          </a:r>
          <a:r>
            <a:rPr kumimoji="1" lang="ja-JP" altLang="en-US" sz="1100"/>
            <a:t>の「回収枚数」欄の</a:t>
          </a:r>
          <a:endParaRPr kumimoji="1" lang="en-US" altLang="ja-JP" sz="1100"/>
        </a:p>
        <a:p>
          <a:r>
            <a:rPr kumimoji="1" lang="ja-JP" altLang="en-US" sz="1100"/>
            <a:t>黒枠内に枚数を入力します。</a:t>
          </a:r>
        </a:p>
      </xdr:txBody>
    </xdr:sp>
    <xdr:clientData/>
  </xdr:oneCellAnchor>
  <xdr:twoCellAnchor>
    <xdr:from>
      <xdr:col>12</xdr:col>
      <xdr:colOff>333375</xdr:colOff>
      <xdr:row>8</xdr:row>
      <xdr:rowOff>38100</xdr:rowOff>
    </xdr:from>
    <xdr:to>
      <xdr:col>12</xdr:col>
      <xdr:colOff>552450</xdr:colOff>
      <xdr:row>10</xdr:row>
      <xdr:rowOff>47625</xdr:rowOff>
    </xdr:to>
    <xdr:sp macro="" textlink="">
      <xdr:nvSpPr>
        <xdr:cNvPr id="4" name="下矢印 3"/>
        <xdr:cNvSpPr/>
      </xdr:nvSpPr>
      <xdr:spPr>
        <a:xfrm>
          <a:off x="8562975" y="1419225"/>
          <a:ext cx="219075" cy="352425"/>
        </a:xfrm>
        <a:prstGeom prst="downArrow">
          <a:avLst/>
        </a:prstGeom>
        <a:gradFill rotWithShape="0">
          <a:gsLst>
            <a:gs pos="0">
              <a:srgbClr val="BBD5F0"/>
            </a:gs>
            <a:gs pos="100000">
              <a:srgbClr val="9CBEE0"/>
            </a:gs>
          </a:gsLst>
          <a:lin ang="5400000" scaled="0"/>
        </a:gradFill>
        <a:ln w="15875" cap="flat" cmpd="sng" algn="ctr">
          <a:solidFill>
            <a:srgbClr val="739CC3"/>
          </a:solidFill>
          <a:prstDash val="solid"/>
          <a:miter lim="200000"/>
        </a:ln>
      </xdr:spPr>
      <xdr:txBody>
        <a:bodyPr vertOverflow="clip" horzOverflow="clip" rtlCol="0" anchor="t"/>
        <a:lstStyle/>
        <a:p>
          <a:pPr algn="l"/>
          <a:endParaRPr kumimoji="1" lang="ja-JP" altLang="en-US" sz="1100"/>
        </a:p>
      </xdr:txBody>
    </xdr:sp>
    <xdr:clientData/>
  </xdr:twoCellAnchor>
  <xdr:twoCellAnchor>
    <xdr:from>
      <xdr:col>12</xdr:col>
      <xdr:colOff>352425</xdr:colOff>
      <xdr:row>14</xdr:row>
      <xdr:rowOff>114300</xdr:rowOff>
    </xdr:from>
    <xdr:to>
      <xdr:col>12</xdr:col>
      <xdr:colOff>571500</xdr:colOff>
      <xdr:row>16</xdr:row>
      <xdr:rowOff>123825</xdr:rowOff>
    </xdr:to>
    <xdr:sp macro="" textlink="">
      <xdr:nvSpPr>
        <xdr:cNvPr id="5" name="下矢印 4"/>
        <xdr:cNvSpPr/>
      </xdr:nvSpPr>
      <xdr:spPr>
        <a:xfrm>
          <a:off x="8582025" y="2524125"/>
          <a:ext cx="219075" cy="352425"/>
        </a:xfrm>
        <a:prstGeom prst="downArrow">
          <a:avLst/>
        </a:prstGeom>
        <a:gradFill rotWithShape="0">
          <a:gsLst>
            <a:gs pos="0">
              <a:srgbClr val="BBD5F0"/>
            </a:gs>
            <a:gs pos="100000">
              <a:srgbClr val="9CBEE0"/>
            </a:gs>
          </a:gsLst>
          <a:lin ang="5400000" scaled="0"/>
        </a:gradFill>
        <a:ln w="15875" cap="flat" cmpd="sng" algn="ctr">
          <a:solidFill>
            <a:srgbClr val="739CC3"/>
          </a:solidFill>
          <a:prstDash val="solid"/>
          <a:miter lim="200000"/>
        </a:ln>
      </xdr:spPr>
      <xdr:txBody>
        <a:bodyPr vertOverflow="clip" horzOverflow="clip" rtlCol="0" anchor="t"/>
        <a:lstStyle/>
        <a:p>
          <a:pPr algn="l"/>
          <a:endParaRPr kumimoji="1" lang="ja-JP" altLang="en-US" sz="1100"/>
        </a:p>
      </xdr:txBody>
    </xdr:sp>
    <xdr:clientData/>
  </xdr:twoCellAnchor>
  <xdr:oneCellAnchor>
    <xdr:from>
      <xdr:col>10</xdr:col>
      <xdr:colOff>552450</xdr:colOff>
      <xdr:row>17</xdr:row>
      <xdr:rowOff>57150</xdr:rowOff>
    </xdr:from>
    <xdr:ext cx="4429125" cy="590550"/>
    <xdr:sp macro="" textlink="">
      <xdr:nvSpPr>
        <xdr:cNvPr id="6" name="テキスト ボックス 5"/>
        <xdr:cNvSpPr txBox="1"/>
      </xdr:nvSpPr>
      <xdr:spPr>
        <a:xfrm>
          <a:off x="7410450" y="2981325"/>
          <a:ext cx="4429125" cy="590550"/>
        </a:xfrm>
        <a:prstGeom prst="rect">
          <a:avLst/>
        </a:prstGeom>
        <a:solidFill>
          <a:schemeClr val="accent1">
            <a:alpha val="29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0" i="0" u="none" strike="noStrike">
              <a:solidFill>
                <a:schemeClr val="tx1"/>
              </a:solidFill>
              <a:effectLst/>
              <a:latin typeface="+mn-lt"/>
              <a:ea typeface="+mn-ea"/>
              <a:cs typeface="+mn-cs"/>
            </a:rPr>
            <a:t>授業の内容は分かりましたか？</a:t>
          </a:r>
          <a:r>
            <a:rPr lang="ja-JP" altLang="en-US"/>
            <a:t>  </a:t>
          </a:r>
          <a:r>
            <a:rPr lang="ja-JP" altLang="en-US" sz="1100" b="0" i="0" u="none" strike="noStrike">
              <a:solidFill>
                <a:schemeClr val="tx1"/>
              </a:solidFill>
              <a:effectLst/>
              <a:latin typeface="+mn-lt"/>
              <a:ea typeface="+mn-ea"/>
              <a:cs typeface="+mn-cs"/>
            </a:rPr>
            <a:t>役に立つとおもいますか？</a:t>
          </a:r>
          <a:r>
            <a:rPr lang="ja-JP" altLang="en-US"/>
            <a:t> </a:t>
          </a:r>
          <a:r>
            <a:rPr lang="ja-JP" altLang="en-US" sz="1100" b="0" i="0" u="none" strike="noStrike">
              <a:solidFill>
                <a:schemeClr val="tx1"/>
              </a:solidFill>
              <a:effectLst/>
              <a:latin typeface="+mn-lt"/>
              <a:ea typeface="+mn-ea"/>
              <a:cs typeface="+mn-cs"/>
            </a:rPr>
            <a:t>の回答数を</a:t>
          </a:r>
          <a:endParaRPr lang="en-US" altLang="ja-JP" sz="1100" b="0" i="0" u="none" strike="noStrike">
            <a:solidFill>
              <a:schemeClr val="tx1"/>
            </a:solidFill>
            <a:effectLst/>
            <a:latin typeface="+mn-lt"/>
            <a:ea typeface="+mn-ea"/>
            <a:cs typeface="+mn-cs"/>
          </a:endParaRPr>
        </a:p>
        <a:p>
          <a:r>
            <a:rPr lang="ja-JP" altLang="en-US" sz="1100" b="1" i="0" u="none" strike="noStrike">
              <a:solidFill>
                <a:schemeClr val="tx1"/>
              </a:solidFill>
              <a:effectLst/>
              <a:latin typeface="+mn-lt"/>
              <a:ea typeface="+mn-ea"/>
              <a:cs typeface="+mn-cs"/>
            </a:rPr>
            <a:t>円グラフシート</a:t>
          </a:r>
          <a:r>
            <a:rPr lang="ja-JP" altLang="en-US" sz="1100" b="0" i="0" u="none" strike="noStrike">
              <a:solidFill>
                <a:schemeClr val="tx1"/>
              </a:solidFill>
              <a:effectLst/>
              <a:latin typeface="+mn-lt"/>
              <a:ea typeface="+mn-ea"/>
              <a:cs typeface="+mn-cs"/>
            </a:rPr>
            <a:t>の黒枠内に入力します。</a:t>
          </a:r>
          <a:endParaRPr kumimoji="1" lang="ja-JP" altLang="en-US" sz="1100"/>
        </a:p>
      </xdr:txBody>
    </xdr:sp>
    <xdr:clientData/>
  </xdr:oneCellAnchor>
  <xdr:twoCellAnchor>
    <xdr:from>
      <xdr:col>12</xdr:col>
      <xdr:colOff>352425</xdr:colOff>
      <xdr:row>21</xdr:row>
      <xdr:rowOff>114300</xdr:rowOff>
    </xdr:from>
    <xdr:to>
      <xdr:col>12</xdr:col>
      <xdr:colOff>571500</xdr:colOff>
      <xdr:row>23</xdr:row>
      <xdr:rowOff>114300</xdr:rowOff>
    </xdr:to>
    <xdr:sp macro="" textlink="">
      <xdr:nvSpPr>
        <xdr:cNvPr id="7" name="下矢印 6"/>
        <xdr:cNvSpPr/>
      </xdr:nvSpPr>
      <xdr:spPr>
        <a:xfrm>
          <a:off x="8582025" y="3724275"/>
          <a:ext cx="219075" cy="352425"/>
        </a:xfrm>
        <a:prstGeom prst="downArrow">
          <a:avLst/>
        </a:prstGeom>
        <a:gradFill rotWithShape="0">
          <a:gsLst>
            <a:gs pos="0">
              <a:srgbClr val="BBD5F0"/>
            </a:gs>
            <a:gs pos="100000">
              <a:srgbClr val="9CBEE0"/>
            </a:gs>
          </a:gsLst>
          <a:lin ang="5400000" scaled="0"/>
        </a:gradFill>
        <a:ln w="15875" cap="flat" cmpd="sng" algn="ctr">
          <a:solidFill>
            <a:srgbClr val="739CC3"/>
          </a:solidFill>
          <a:prstDash val="solid"/>
          <a:miter lim="200000"/>
        </a:ln>
      </xdr:spPr>
      <xdr:txBody>
        <a:bodyPr vertOverflow="clip" horzOverflow="clip" rtlCol="0" anchor="t"/>
        <a:lstStyle/>
        <a:p>
          <a:pPr algn="l"/>
          <a:endParaRPr kumimoji="1" lang="ja-JP" altLang="en-US" sz="1100"/>
        </a:p>
      </xdr:txBody>
    </xdr:sp>
    <xdr:clientData/>
  </xdr:twoCellAnchor>
  <xdr:oneCellAnchor>
    <xdr:from>
      <xdr:col>10</xdr:col>
      <xdr:colOff>638175</xdr:colOff>
      <xdr:row>24</xdr:row>
      <xdr:rowOff>133350</xdr:rowOff>
    </xdr:from>
    <xdr:ext cx="3423566" cy="459100"/>
    <xdr:sp macro="" textlink="">
      <xdr:nvSpPr>
        <xdr:cNvPr id="8" name="テキスト ボックス 7"/>
        <xdr:cNvSpPr txBox="1"/>
      </xdr:nvSpPr>
      <xdr:spPr>
        <a:xfrm>
          <a:off x="7496175" y="4267200"/>
          <a:ext cx="3423566" cy="459100"/>
        </a:xfrm>
        <a:prstGeom prst="rect">
          <a:avLst/>
        </a:prstGeom>
        <a:solidFill>
          <a:schemeClr val="accent1">
            <a:alpha val="29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まとめシート</a:t>
          </a:r>
          <a:r>
            <a:rPr kumimoji="1" lang="ja-JP" altLang="en-US" sz="1100"/>
            <a:t>に正しく反映されているか確認して下さい。</a:t>
          </a:r>
          <a:endParaRPr kumimoji="1" lang="en-US" altLang="ja-JP" sz="1100"/>
        </a:p>
        <a:p>
          <a:r>
            <a:rPr kumimoji="1" lang="ja-JP" altLang="en-US" sz="1100"/>
            <a:t>学校名、実施日を修正して下さい。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267335</xdr:colOff>
      <xdr:row>20</xdr:row>
      <xdr:rowOff>86360</xdr:rowOff>
    </xdr:from>
    <xdr:to>
      <xdr:col>18</xdr:col>
      <xdr:colOff>38735</xdr:colOff>
      <xdr:row>38</xdr:row>
      <xdr:rowOff>95885</xdr:rowOff>
    </xdr:to>
    <xdr:graphicFrame macro="">
      <xdr:nvGraphicFramePr>
        <xdr:cNvPr id="21503"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619125</xdr:colOff>
      <xdr:row>6</xdr:row>
      <xdr:rowOff>40640</xdr:rowOff>
    </xdr:from>
    <xdr:to>
      <xdr:col>5</xdr:col>
      <xdr:colOff>371475</xdr:colOff>
      <xdr:row>19</xdr:row>
      <xdr:rowOff>114935</xdr:rowOff>
    </xdr:to>
    <xdr:graphicFrame macro="">
      <xdr:nvGraphicFramePr>
        <xdr:cNvPr id="24582" name="Chart 174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953135</xdr:colOff>
      <xdr:row>6</xdr:row>
      <xdr:rowOff>47625</xdr:rowOff>
    </xdr:from>
    <xdr:to>
      <xdr:col>11</xdr:col>
      <xdr:colOff>47625</xdr:colOff>
      <xdr:row>19</xdr:row>
      <xdr:rowOff>104775</xdr:rowOff>
    </xdr:to>
    <xdr:graphicFrame macro="">
      <xdr:nvGraphicFramePr>
        <xdr:cNvPr id="24583" name="Chart 174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22</xdr:row>
      <xdr:rowOff>219075</xdr:rowOff>
    </xdr:from>
    <xdr:to>
      <xdr:col>5</xdr:col>
      <xdr:colOff>66675</xdr:colOff>
      <xdr:row>34</xdr:row>
      <xdr:rowOff>219074</xdr:rowOff>
    </xdr:to>
    <xdr:graphicFrame macro="">
      <xdr:nvGraphicFramePr>
        <xdr:cNvPr id="27647"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5</xdr:row>
      <xdr:rowOff>12065</xdr:rowOff>
    </xdr:from>
    <xdr:to>
      <xdr:col>5</xdr:col>
      <xdr:colOff>152400</xdr:colOff>
      <xdr:row>12</xdr:row>
      <xdr:rowOff>635</xdr:rowOff>
    </xdr:to>
    <xdr:graphicFrame macro="">
      <xdr:nvGraphicFramePr>
        <xdr:cNvPr id="27656" name="Chart 194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210820</xdr:colOff>
      <xdr:row>13</xdr:row>
      <xdr:rowOff>19050</xdr:rowOff>
    </xdr:from>
    <xdr:to>
      <xdr:col>5</xdr:col>
      <xdr:colOff>133985</xdr:colOff>
      <xdr:row>20</xdr:row>
      <xdr:rowOff>57150</xdr:rowOff>
    </xdr:to>
    <xdr:graphicFrame macro="">
      <xdr:nvGraphicFramePr>
        <xdr:cNvPr id="27657" name="Chart 194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190500</xdr:colOff>
      <xdr:row>32</xdr:row>
      <xdr:rowOff>114300</xdr:rowOff>
    </xdr:from>
    <xdr:to>
      <xdr:col>2</xdr:col>
      <xdr:colOff>409575</xdr:colOff>
      <xdr:row>33</xdr:row>
      <xdr:rowOff>114300</xdr:rowOff>
    </xdr:to>
    <xdr:sp macro="" textlink="">
      <xdr:nvSpPr>
        <xdr:cNvPr id="19457" name="テキスト ボックス 2"/>
        <xdr:cNvSpPr txBox="1">
          <a:spLocks noChangeArrowheads="1"/>
        </xdr:cNvSpPr>
      </xdr:nvSpPr>
      <xdr:spPr bwMode="auto">
        <a:xfrm>
          <a:off x="438150" y="9591675"/>
          <a:ext cx="9048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質問番号</a:t>
          </a:r>
        </a:p>
      </xdr:txBody>
    </xdr:sp>
    <xdr:clientData/>
  </xdr:twoCellAnchor>
  <xdr:twoCellAnchor>
    <xdr:from>
      <xdr:col>1</xdr:col>
      <xdr:colOff>323850</xdr:colOff>
      <xdr:row>22</xdr:row>
      <xdr:rowOff>142875</xdr:rowOff>
    </xdr:from>
    <xdr:to>
      <xdr:col>1</xdr:col>
      <xdr:colOff>581025</xdr:colOff>
      <xdr:row>23</xdr:row>
      <xdr:rowOff>57150</xdr:rowOff>
    </xdr:to>
    <xdr:sp macro="" textlink="">
      <xdr:nvSpPr>
        <xdr:cNvPr id="19462" name="テキスト ボックス 1"/>
        <xdr:cNvSpPr txBox="1">
          <a:spLocks noChangeArrowheads="1"/>
        </xdr:cNvSpPr>
      </xdr:nvSpPr>
      <xdr:spPr bwMode="auto">
        <a:xfrm>
          <a:off x="571500" y="6858000"/>
          <a:ext cx="25717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
  <sheetViews>
    <sheetView tabSelected="1" workbookViewId="0">
      <pane xSplit="7" topLeftCell="H1" activePane="topRight" state="frozen"/>
      <selection pane="topRight" activeCell="K26" sqref="K26"/>
    </sheetView>
  </sheetViews>
  <sheetFormatPr defaultColWidth="9" defaultRowHeight="13.5" x14ac:dyDescent="0.15"/>
  <cols>
    <col min="11" max="42" width="9" style="8"/>
  </cols>
  <sheetData>
    <row r="1" spans="1:42" x14ac:dyDescent="0.15">
      <c r="F1" t="s">
        <v>15</v>
      </c>
      <c r="G1" t="s">
        <v>16</v>
      </c>
    </row>
    <row r="2" spans="1:42" s="6" customFormat="1" x14ac:dyDescent="0.15">
      <c r="A2" s="7"/>
      <c r="E2" s="20"/>
      <c r="G2" s="6" t="s">
        <v>0</v>
      </c>
      <c r="H2" s="6">
        <v>1</v>
      </c>
      <c r="I2" s="6">
        <v>2</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14.25" thickBot="1" x14ac:dyDescent="0.2"/>
    <row r="4" spans="1:42" s="29" customFormat="1" x14ac:dyDescent="0.15">
      <c r="A4" s="29">
        <v>1</v>
      </c>
      <c r="B4" s="29" t="s">
        <v>1</v>
      </c>
      <c r="G4" s="29" t="s">
        <v>2</v>
      </c>
      <c r="H4" s="30">
        <v>1</v>
      </c>
      <c r="I4" s="31">
        <v>1</v>
      </c>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row>
    <row r="5" spans="1:42" s="8" customFormat="1" x14ac:dyDescent="0.15">
      <c r="G5" s="8" t="s">
        <v>4</v>
      </c>
      <c r="H5" s="32">
        <v>2</v>
      </c>
      <c r="I5" s="33">
        <v>1</v>
      </c>
    </row>
    <row r="6" spans="1:42" s="29" customFormat="1" x14ac:dyDescent="0.15">
      <c r="A6" s="29">
        <v>2</v>
      </c>
      <c r="B6" s="29" t="s">
        <v>5</v>
      </c>
      <c r="G6" s="29" t="s">
        <v>2</v>
      </c>
      <c r="H6" s="34">
        <v>1</v>
      </c>
      <c r="I6" s="35">
        <v>2</v>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s="8" customFormat="1" x14ac:dyDescent="0.15">
      <c r="G7" s="8" t="s">
        <v>4</v>
      </c>
      <c r="H7" s="32">
        <v>2</v>
      </c>
      <c r="I7" s="33">
        <v>1</v>
      </c>
    </row>
    <row r="8" spans="1:42" s="29" customFormat="1" x14ac:dyDescent="0.15">
      <c r="A8" s="29">
        <v>3</v>
      </c>
      <c r="B8" s="29" t="s">
        <v>6</v>
      </c>
      <c r="G8" s="29" t="s">
        <v>2</v>
      </c>
      <c r="H8" s="34">
        <v>2</v>
      </c>
      <c r="I8" s="35">
        <v>2</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row>
    <row r="9" spans="1:42" s="8" customFormat="1" x14ac:dyDescent="0.15">
      <c r="G9" s="8" t="s">
        <v>4</v>
      </c>
      <c r="H9" s="32">
        <v>2</v>
      </c>
      <c r="I9" s="33">
        <v>1</v>
      </c>
    </row>
    <row r="10" spans="1:42" s="29" customFormat="1" x14ac:dyDescent="0.15">
      <c r="A10" s="29">
        <v>4</v>
      </c>
      <c r="B10" s="29" t="s">
        <v>7</v>
      </c>
      <c r="G10" s="29" t="s">
        <v>2</v>
      </c>
      <c r="H10" s="34">
        <v>2</v>
      </c>
      <c r="I10" s="35">
        <v>2</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row>
    <row r="11" spans="1:42" s="8" customFormat="1" x14ac:dyDescent="0.15">
      <c r="G11" s="8" t="s">
        <v>4</v>
      </c>
      <c r="H11" s="32">
        <v>2</v>
      </c>
      <c r="I11" s="33">
        <v>1</v>
      </c>
    </row>
    <row r="12" spans="1:42" s="29" customFormat="1" x14ac:dyDescent="0.15">
      <c r="A12" s="29">
        <v>5</v>
      </c>
      <c r="B12" s="29" t="s">
        <v>8</v>
      </c>
      <c r="G12" s="29" t="s">
        <v>2</v>
      </c>
      <c r="H12" s="34">
        <v>2</v>
      </c>
      <c r="I12" s="35">
        <v>2</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row>
    <row r="13" spans="1:42" s="8" customFormat="1" x14ac:dyDescent="0.15">
      <c r="G13" s="8" t="s">
        <v>4</v>
      </c>
      <c r="H13" s="32">
        <v>2</v>
      </c>
      <c r="I13" s="33">
        <v>1</v>
      </c>
    </row>
    <row r="14" spans="1:42" s="29" customFormat="1" x14ac:dyDescent="0.15">
      <c r="A14" s="29">
        <v>6</v>
      </c>
      <c r="B14" s="29" t="s">
        <v>9</v>
      </c>
      <c r="G14" s="29" t="s">
        <v>2</v>
      </c>
      <c r="H14" s="34">
        <v>2</v>
      </c>
      <c r="I14" s="35">
        <v>2</v>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row>
    <row r="15" spans="1:42" s="8" customFormat="1" x14ac:dyDescent="0.15">
      <c r="G15" s="8" t="s">
        <v>4</v>
      </c>
      <c r="H15" s="32">
        <v>2</v>
      </c>
      <c r="I15" s="33">
        <v>1</v>
      </c>
    </row>
    <row r="16" spans="1:42" s="28" customFormat="1" x14ac:dyDescent="0.15">
      <c r="A16" s="28">
        <v>7</v>
      </c>
      <c r="B16" s="28" t="s">
        <v>10</v>
      </c>
      <c r="G16" s="28" t="s">
        <v>2</v>
      </c>
      <c r="H16" s="36">
        <v>2</v>
      </c>
      <c r="I16" s="37">
        <v>1</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row>
    <row r="17" spans="1:42" s="8" customFormat="1" x14ac:dyDescent="0.15">
      <c r="G17" s="8" t="s">
        <v>4</v>
      </c>
      <c r="H17" s="32">
        <v>1</v>
      </c>
      <c r="I17" s="33">
        <v>1</v>
      </c>
    </row>
    <row r="18" spans="1:42" s="29" customFormat="1" x14ac:dyDescent="0.15">
      <c r="A18" s="29">
        <v>8</v>
      </c>
      <c r="B18" s="29" t="s">
        <v>12</v>
      </c>
      <c r="G18" s="29" t="s">
        <v>2</v>
      </c>
      <c r="H18" s="34">
        <v>2</v>
      </c>
      <c r="I18" s="35">
        <v>1</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s="8" customFormat="1" x14ac:dyDescent="0.15">
      <c r="G19" s="8" t="s">
        <v>4</v>
      </c>
      <c r="H19" s="32">
        <v>2</v>
      </c>
      <c r="I19" s="33">
        <v>1</v>
      </c>
    </row>
    <row r="20" spans="1:42" s="29" customFormat="1" x14ac:dyDescent="0.15">
      <c r="A20" s="29">
        <v>9</v>
      </c>
      <c r="B20" s="29" t="s">
        <v>13</v>
      </c>
      <c r="G20" s="29" t="s">
        <v>2</v>
      </c>
      <c r="H20" s="34">
        <v>2</v>
      </c>
      <c r="I20" s="35">
        <v>2</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s="8" customFormat="1" x14ac:dyDescent="0.15">
      <c r="G21" s="8" t="s">
        <v>4</v>
      </c>
      <c r="H21" s="32">
        <v>2</v>
      </c>
      <c r="I21" s="33">
        <v>1</v>
      </c>
    </row>
    <row r="22" spans="1:42" s="29" customFormat="1" x14ac:dyDescent="0.15">
      <c r="A22" s="29">
        <v>10</v>
      </c>
      <c r="B22" s="29" t="s">
        <v>14</v>
      </c>
      <c r="G22" s="29" t="s">
        <v>2</v>
      </c>
      <c r="H22" s="34">
        <v>1</v>
      </c>
      <c r="I22" s="35">
        <v>1</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s="8" customFormat="1" ht="14.25" thickBot="1" x14ac:dyDescent="0.2">
      <c r="G23" s="8" t="s">
        <v>4</v>
      </c>
      <c r="H23" s="38">
        <v>1</v>
      </c>
      <c r="I23" s="39">
        <v>1</v>
      </c>
    </row>
  </sheetData>
  <phoneticPr fontId="7"/>
  <pageMargins left="0.69930555555555596" right="0.69930555555555596" top="0.75" bottom="0.75" header="0.3" footer="0.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pageMargins left="0.69930555555555596" right="0.69930555555555596"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pageMargins left="0.69930555555555596" right="0.6993055555555559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workbookViewId="0">
      <pane xSplit="7" topLeftCell="H1" activePane="topRight" state="frozen"/>
      <selection activeCell="I25" sqref="I25"/>
      <selection pane="topRight" activeCell="H4" sqref="H4"/>
    </sheetView>
  </sheetViews>
  <sheetFormatPr defaultColWidth="9" defaultRowHeight="13.5" x14ac:dyDescent="0.15"/>
  <cols>
    <col min="51" max="51" width="11" customWidth="1"/>
  </cols>
  <sheetData>
    <row r="1" spans="1:51" x14ac:dyDescent="0.15">
      <c r="F1" t="s">
        <v>15</v>
      </c>
      <c r="G1" t="s">
        <v>16</v>
      </c>
    </row>
    <row r="2" spans="1:51" s="15" customFormat="1" x14ac:dyDescent="0.15">
      <c r="A2" s="18"/>
      <c r="G2" s="15" t="s">
        <v>0</v>
      </c>
      <c r="H2" s="15">
        <v>1</v>
      </c>
      <c r="I2" s="15">
        <v>2</v>
      </c>
      <c r="J2" s="15">
        <v>3</v>
      </c>
      <c r="K2" s="15">
        <v>4</v>
      </c>
      <c r="L2" s="15">
        <v>5</v>
      </c>
      <c r="M2" s="15">
        <v>6</v>
      </c>
      <c r="N2" s="15">
        <v>7</v>
      </c>
      <c r="O2" s="15">
        <v>8</v>
      </c>
      <c r="P2" s="15">
        <v>9</v>
      </c>
      <c r="Q2" s="15">
        <v>10</v>
      </c>
      <c r="R2" s="15">
        <v>11</v>
      </c>
      <c r="S2" s="15">
        <v>12</v>
      </c>
      <c r="T2" s="15">
        <v>13</v>
      </c>
      <c r="U2" s="15">
        <v>14</v>
      </c>
      <c r="V2" s="15">
        <v>15</v>
      </c>
      <c r="W2" s="15">
        <v>16</v>
      </c>
      <c r="X2" s="15">
        <v>17</v>
      </c>
      <c r="Y2" s="15">
        <v>18</v>
      </c>
      <c r="Z2" s="15">
        <v>19</v>
      </c>
      <c r="AA2" s="15">
        <v>20</v>
      </c>
      <c r="AB2" s="15">
        <v>21</v>
      </c>
      <c r="AC2" s="15">
        <v>22</v>
      </c>
      <c r="AD2" s="15">
        <v>23</v>
      </c>
      <c r="AE2" s="15">
        <v>24</v>
      </c>
      <c r="AF2" s="15">
        <v>25</v>
      </c>
      <c r="AG2" s="15">
        <v>26</v>
      </c>
      <c r="AH2" s="15">
        <v>27</v>
      </c>
      <c r="AI2" s="15">
        <v>28</v>
      </c>
      <c r="AJ2" s="15">
        <v>29</v>
      </c>
      <c r="AK2" s="15">
        <v>30</v>
      </c>
      <c r="AL2" s="15">
        <v>31</v>
      </c>
      <c r="AM2" s="15">
        <v>32</v>
      </c>
      <c r="AN2" s="15">
        <v>33</v>
      </c>
      <c r="AO2" s="15">
        <v>34</v>
      </c>
      <c r="AP2" s="15">
        <v>35</v>
      </c>
      <c r="AQ2" s="15">
        <v>36</v>
      </c>
      <c r="AR2" s="15">
        <v>37</v>
      </c>
      <c r="AS2" s="15">
        <v>38</v>
      </c>
      <c r="AT2" s="15">
        <v>39</v>
      </c>
      <c r="AU2" s="15">
        <v>40</v>
      </c>
    </row>
    <row r="4" spans="1:51" s="16" customFormat="1" x14ac:dyDescent="0.15">
      <c r="A4" s="16">
        <v>1</v>
      </c>
      <c r="B4" s="16" t="s">
        <v>17</v>
      </c>
      <c r="G4" s="16" t="s">
        <v>2</v>
      </c>
      <c r="AW4" s="16" t="s">
        <v>3</v>
      </c>
      <c r="AX4" s="16">
        <f t="shared" ref="AX4" si="0">COUNTIF(H4:AU4,2)</f>
        <v>0</v>
      </c>
    </row>
    <row r="5" spans="1:51" x14ac:dyDescent="0.15">
      <c r="G5" t="s">
        <v>4</v>
      </c>
      <c r="AW5" t="s">
        <v>3</v>
      </c>
      <c r="AX5">
        <f t="shared" ref="AX5" si="1">COUNTIF(H5:AU5,2)</f>
        <v>0</v>
      </c>
      <c r="AY5" s="19">
        <f t="shared" ref="AY5" si="2">AX5*32/34</f>
        <v>0</v>
      </c>
    </row>
    <row r="6" spans="1:51" s="16" customFormat="1" x14ac:dyDescent="0.15">
      <c r="A6" s="16">
        <v>2</v>
      </c>
      <c r="B6" s="16" t="s">
        <v>5</v>
      </c>
      <c r="G6" s="16" t="s">
        <v>2</v>
      </c>
      <c r="AW6" s="16" t="s">
        <v>3</v>
      </c>
      <c r="AX6" s="16">
        <f t="shared" ref="AX6:AX11" si="3">COUNTIF(H6:AU6,2)</f>
        <v>0</v>
      </c>
    </row>
    <row r="7" spans="1:51" x14ac:dyDescent="0.15">
      <c r="G7" t="s">
        <v>4</v>
      </c>
      <c r="AW7" t="s">
        <v>3</v>
      </c>
      <c r="AX7">
        <f t="shared" si="3"/>
        <v>0</v>
      </c>
      <c r="AY7" s="19">
        <f>AX7*32/34</f>
        <v>0</v>
      </c>
    </row>
    <row r="8" spans="1:51" s="16" customFormat="1" x14ac:dyDescent="0.15">
      <c r="A8" s="16">
        <v>3</v>
      </c>
      <c r="B8" s="16" t="s">
        <v>7</v>
      </c>
      <c r="G8" s="16" t="s">
        <v>2</v>
      </c>
      <c r="AW8" s="16" t="s">
        <v>3</v>
      </c>
      <c r="AX8" s="16">
        <f t="shared" si="3"/>
        <v>0</v>
      </c>
    </row>
    <row r="9" spans="1:51" x14ac:dyDescent="0.15">
      <c r="G9" t="s">
        <v>4</v>
      </c>
      <c r="AW9" t="s">
        <v>3</v>
      </c>
      <c r="AX9">
        <f t="shared" si="3"/>
        <v>0</v>
      </c>
      <c r="AY9" s="19">
        <f t="shared" ref="AY9" si="4">AX9*32/34</f>
        <v>0</v>
      </c>
    </row>
    <row r="10" spans="1:51" s="16" customFormat="1" x14ac:dyDescent="0.15">
      <c r="A10" s="16">
        <v>4</v>
      </c>
      <c r="B10" s="16" t="s">
        <v>8</v>
      </c>
      <c r="G10" s="16" t="s">
        <v>2</v>
      </c>
      <c r="AW10" s="16" t="s">
        <v>3</v>
      </c>
      <c r="AX10" s="16">
        <f t="shared" si="3"/>
        <v>0</v>
      </c>
    </row>
    <row r="11" spans="1:51" x14ac:dyDescent="0.15">
      <c r="G11" t="s">
        <v>4</v>
      </c>
      <c r="AW11" t="s">
        <v>3</v>
      </c>
      <c r="AX11">
        <f t="shared" si="3"/>
        <v>0</v>
      </c>
      <c r="AY11" s="19">
        <f>AX11*32/34</f>
        <v>0</v>
      </c>
    </row>
    <row r="12" spans="1:51" s="17" customFormat="1" x14ac:dyDescent="0.15">
      <c r="A12" s="17">
        <v>5</v>
      </c>
      <c r="B12" s="17" t="s">
        <v>10</v>
      </c>
      <c r="G12" s="17" t="s">
        <v>2</v>
      </c>
      <c r="AW12" s="17" t="s">
        <v>11</v>
      </c>
      <c r="AX12" s="17">
        <f t="shared" ref="AX12" si="5">COUNTIF(H12:AU12,1)</f>
        <v>0</v>
      </c>
    </row>
    <row r="13" spans="1:51" x14ac:dyDescent="0.15">
      <c r="G13" t="s">
        <v>4</v>
      </c>
      <c r="AW13" t="s">
        <v>11</v>
      </c>
      <c r="AX13">
        <f>COUNTIF(H13:AU13,1)</f>
        <v>0</v>
      </c>
      <c r="AY13" s="19">
        <f t="shared" ref="AY13" si="6">AX13*32/34</f>
        <v>0</v>
      </c>
    </row>
    <row r="14" spans="1:51" s="16" customFormat="1" x14ac:dyDescent="0.15">
      <c r="A14" s="16">
        <v>6</v>
      </c>
      <c r="B14" s="16" t="s">
        <v>12</v>
      </c>
      <c r="G14" s="16" t="s">
        <v>2</v>
      </c>
      <c r="AW14" s="16" t="s">
        <v>11</v>
      </c>
      <c r="AX14" s="16">
        <f>COUNTIF(H14:AU14,1)</f>
        <v>0</v>
      </c>
    </row>
    <row r="15" spans="1:51" x14ac:dyDescent="0.15">
      <c r="G15" t="s">
        <v>4</v>
      </c>
      <c r="AW15" t="s">
        <v>11</v>
      </c>
      <c r="AX15">
        <f>COUNTIF(H15:AU15,1)</f>
        <v>0</v>
      </c>
      <c r="AY15" s="19">
        <f t="shared" ref="AY15" si="7">AX15*32/34</f>
        <v>0</v>
      </c>
    </row>
    <row r="16" spans="1:51" s="16" customFormat="1" x14ac:dyDescent="0.15">
      <c r="A16" s="16">
        <v>7</v>
      </c>
      <c r="B16" s="16" t="s">
        <v>13</v>
      </c>
      <c r="G16" s="16" t="s">
        <v>2</v>
      </c>
      <c r="AW16" s="16" t="s">
        <v>3</v>
      </c>
      <c r="AX16" s="16">
        <f>COUNTIF(H16:AU16,2)</f>
        <v>0</v>
      </c>
    </row>
    <row r="17" spans="1:51" x14ac:dyDescent="0.15">
      <c r="G17" t="s">
        <v>4</v>
      </c>
      <c r="AW17" t="s">
        <v>3</v>
      </c>
      <c r="AX17">
        <f>COUNTIF(H17:AU17,2)</f>
        <v>0</v>
      </c>
      <c r="AY17" s="19">
        <f>AX17*32/34</f>
        <v>0</v>
      </c>
    </row>
    <row r="18" spans="1:51" s="16" customFormat="1" x14ac:dyDescent="0.15">
      <c r="A18" s="16">
        <v>8</v>
      </c>
      <c r="B18" s="16" t="s">
        <v>14</v>
      </c>
      <c r="G18" s="16" t="s">
        <v>2</v>
      </c>
      <c r="AW18" s="16" t="s">
        <v>11</v>
      </c>
      <c r="AX18" s="16">
        <f>COUNTIF(H18:AU18,1)</f>
        <v>0</v>
      </c>
    </row>
    <row r="19" spans="1:51" x14ac:dyDescent="0.15">
      <c r="G19" t="s">
        <v>4</v>
      </c>
      <c r="AW19" t="s">
        <v>11</v>
      </c>
      <c r="AX19">
        <f>COUNTIF(H19:AU19,1)</f>
        <v>0</v>
      </c>
      <c r="AY19" s="19">
        <f>AX19*32/34</f>
        <v>0</v>
      </c>
    </row>
  </sheetData>
  <phoneticPr fontId="7"/>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workbookViewId="0">
      <pane xSplit="7" topLeftCell="H1" activePane="topRight" state="frozen"/>
      <selection activeCell="I25" sqref="I25"/>
      <selection pane="topRight" activeCell="I25" sqref="I25"/>
    </sheetView>
  </sheetViews>
  <sheetFormatPr defaultColWidth="9" defaultRowHeight="13.5" x14ac:dyDescent="0.15"/>
  <cols>
    <col min="51" max="51" width="11" customWidth="1"/>
  </cols>
  <sheetData>
    <row r="1" spans="1:51" x14ac:dyDescent="0.15">
      <c r="F1" t="s">
        <v>15</v>
      </c>
      <c r="G1" t="s">
        <v>16</v>
      </c>
    </row>
    <row r="2" spans="1:51" s="15" customFormat="1" x14ac:dyDescent="0.15">
      <c r="A2" s="18"/>
      <c r="G2" s="15" t="s">
        <v>0</v>
      </c>
      <c r="H2" s="15">
        <v>1</v>
      </c>
      <c r="I2" s="15">
        <v>2</v>
      </c>
      <c r="J2" s="15">
        <v>3</v>
      </c>
      <c r="K2" s="15">
        <v>4</v>
      </c>
      <c r="L2" s="15">
        <v>5</v>
      </c>
      <c r="M2" s="15">
        <v>6</v>
      </c>
      <c r="N2" s="15">
        <v>7</v>
      </c>
      <c r="O2" s="15">
        <v>8</v>
      </c>
      <c r="P2" s="15">
        <v>9</v>
      </c>
      <c r="Q2" s="15">
        <v>10</v>
      </c>
      <c r="R2" s="15">
        <v>11</v>
      </c>
      <c r="S2" s="15">
        <v>12</v>
      </c>
      <c r="T2" s="15">
        <v>13</v>
      </c>
      <c r="U2" s="15">
        <v>14</v>
      </c>
      <c r="V2" s="15">
        <v>15</v>
      </c>
      <c r="W2" s="15">
        <v>16</v>
      </c>
      <c r="X2" s="15">
        <v>17</v>
      </c>
      <c r="Y2" s="15">
        <v>18</v>
      </c>
      <c r="Z2" s="15">
        <v>19</v>
      </c>
      <c r="AA2" s="15">
        <v>20</v>
      </c>
      <c r="AB2" s="15">
        <v>21</v>
      </c>
      <c r="AC2" s="15">
        <v>22</v>
      </c>
      <c r="AD2" s="15">
        <v>23</v>
      </c>
      <c r="AE2" s="15">
        <v>24</v>
      </c>
      <c r="AF2" s="15">
        <v>25</v>
      </c>
      <c r="AG2" s="15">
        <v>26</v>
      </c>
      <c r="AH2" s="15">
        <v>27</v>
      </c>
      <c r="AI2" s="15">
        <v>28</v>
      </c>
      <c r="AJ2" s="15">
        <v>29</v>
      </c>
      <c r="AK2" s="15">
        <v>30</v>
      </c>
      <c r="AL2" s="15">
        <v>31</v>
      </c>
      <c r="AM2" s="15">
        <v>32</v>
      </c>
      <c r="AN2" s="15">
        <v>33</v>
      </c>
      <c r="AO2" s="15">
        <v>34</v>
      </c>
      <c r="AP2" s="15">
        <v>35</v>
      </c>
      <c r="AQ2" s="15">
        <v>36</v>
      </c>
      <c r="AR2" s="15">
        <v>37</v>
      </c>
      <c r="AS2" s="15">
        <v>38</v>
      </c>
      <c r="AT2" s="15">
        <v>39</v>
      </c>
      <c r="AU2" s="15">
        <v>40</v>
      </c>
    </row>
    <row r="4" spans="1:51" s="16" customFormat="1" x14ac:dyDescent="0.15">
      <c r="A4" s="16">
        <v>1</v>
      </c>
      <c r="B4" s="16" t="s">
        <v>17</v>
      </c>
      <c r="G4" s="16" t="s">
        <v>2</v>
      </c>
      <c r="AW4" s="16" t="s">
        <v>3</v>
      </c>
      <c r="AX4" s="16">
        <f t="shared" ref="AX4" si="0">COUNTIF(H4:AU4,2)</f>
        <v>0</v>
      </c>
    </row>
    <row r="5" spans="1:51" x14ac:dyDescent="0.15">
      <c r="G5" t="s">
        <v>4</v>
      </c>
      <c r="AW5" t="s">
        <v>3</v>
      </c>
      <c r="AX5">
        <f t="shared" ref="AX5" si="1">COUNTIF(H5:AU5,2)</f>
        <v>0</v>
      </c>
      <c r="AY5" s="19">
        <f t="shared" ref="AY5" si="2">AX5*32/34</f>
        <v>0</v>
      </c>
    </row>
    <row r="6" spans="1:51" s="16" customFormat="1" x14ac:dyDescent="0.15">
      <c r="A6" s="16">
        <v>2</v>
      </c>
      <c r="B6" s="16" t="s">
        <v>5</v>
      </c>
      <c r="G6" s="16" t="s">
        <v>2</v>
      </c>
      <c r="AW6" s="16" t="s">
        <v>3</v>
      </c>
      <c r="AX6" s="16">
        <f t="shared" ref="AX6:AX11" si="3">COUNTIF(H6:AU6,2)</f>
        <v>0</v>
      </c>
    </row>
    <row r="7" spans="1:51" x14ac:dyDescent="0.15">
      <c r="G7" t="s">
        <v>4</v>
      </c>
      <c r="AW7" t="s">
        <v>3</v>
      </c>
      <c r="AX7">
        <f t="shared" si="3"/>
        <v>0</v>
      </c>
      <c r="AY7" s="19">
        <f>AX7*32/34</f>
        <v>0</v>
      </c>
    </row>
    <row r="8" spans="1:51" s="16" customFormat="1" x14ac:dyDescent="0.15">
      <c r="A8" s="16">
        <v>3</v>
      </c>
      <c r="B8" s="16" t="s">
        <v>7</v>
      </c>
      <c r="G8" s="16" t="s">
        <v>2</v>
      </c>
      <c r="AW8" s="16" t="s">
        <v>3</v>
      </c>
      <c r="AX8" s="16">
        <f t="shared" si="3"/>
        <v>0</v>
      </c>
    </row>
    <row r="9" spans="1:51" x14ac:dyDescent="0.15">
      <c r="G9" t="s">
        <v>4</v>
      </c>
      <c r="AW9" t="s">
        <v>3</v>
      </c>
      <c r="AX9">
        <f t="shared" si="3"/>
        <v>0</v>
      </c>
      <c r="AY9" s="19">
        <f t="shared" ref="AY9" si="4">AX9*32/34</f>
        <v>0</v>
      </c>
    </row>
    <row r="10" spans="1:51" s="16" customFormat="1" x14ac:dyDescent="0.15">
      <c r="A10" s="16">
        <v>4</v>
      </c>
      <c r="B10" s="16" t="s">
        <v>8</v>
      </c>
      <c r="G10" s="16" t="s">
        <v>2</v>
      </c>
      <c r="AW10" s="16" t="s">
        <v>3</v>
      </c>
      <c r="AX10" s="16">
        <f t="shared" si="3"/>
        <v>0</v>
      </c>
    </row>
    <row r="11" spans="1:51" x14ac:dyDescent="0.15">
      <c r="G11" t="s">
        <v>4</v>
      </c>
      <c r="AW11" t="s">
        <v>3</v>
      </c>
      <c r="AX11">
        <f t="shared" si="3"/>
        <v>0</v>
      </c>
      <c r="AY11" s="19">
        <f>AX11*32/34</f>
        <v>0</v>
      </c>
    </row>
    <row r="12" spans="1:51" s="17" customFormat="1" x14ac:dyDescent="0.15">
      <c r="A12" s="17">
        <v>5</v>
      </c>
      <c r="B12" s="17" t="s">
        <v>10</v>
      </c>
      <c r="G12" s="17" t="s">
        <v>2</v>
      </c>
      <c r="AW12" s="17" t="s">
        <v>11</v>
      </c>
      <c r="AX12" s="17">
        <f t="shared" ref="AX12" si="5">COUNTIF(H12:AU12,1)</f>
        <v>0</v>
      </c>
    </row>
    <row r="13" spans="1:51" x14ac:dyDescent="0.15">
      <c r="G13" t="s">
        <v>4</v>
      </c>
      <c r="AW13" t="s">
        <v>11</v>
      </c>
      <c r="AX13">
        <f>COUNTIF(H13:AU13,1)</f>
        <v>0</v>
      </c>
      <c r="AY13" s="19">
        <f t="shared" ref="AY13" si="6">AX13*32/34</f>
        <v>0</v>
      </c>
    </row>
    <row r="14" spans="1:51" s="16" customFormat="1" x14ac:dyDescent="0.15">
      <c r="A14" s="16">
        <v>6</v>
      </c>
      <c r="B14" s="16" t="s">
        <v>12</v>
      </c>
      <c r="G14" s="16" t="s">
        <v>2</v>
      </c>
      <c r="AW14" s="16" t="s">
        <v>11</v>
      </c>
      <c r="AX14" s="16">
        <f>COUNTIF(H14:AU14,1)</f>
        <v>0</v>
      </c>
    </row>
    <row r="15" spans="1:51" x14ac:dyDescent="0.15">
      <c r="G15" t="s">
        <v>4</v>
      </c>
      <c r="AW15" t="s">
        <v>11</v>
      </c>
      <c r="AX15">
        <f>COUNTIF(H15:AU15,1)</f>
        <v>0</v>
      </c>
      <c r="AY15" s="19">
        <f t="shared" ref="AY15" si="7">AX15*32/34</f>
        <v>0</v>
      </c>
    </row>
    <row r="16" spans="1:51" s="16" customFormat="1" x14ac:dyDescent="0.15">
      <c r="A16" s="16">
        <v>7</v>
      </c>
      <c r="B16" s="16" t="s">
        <v>13</v>
      </c>
      <c r="G16" s="16" t="s">
        <v>2</v>
      </c>
      <c r="AW16" s="16" t="s">
        <v>3</v>
      </c>
      <c r="AX16" s="16">
        <f>COUNTIF(H16:AU16,2)</f>
        <v>0</v>
      </c>
    </row>
    <row r="17" spans="1:51" x14ac:dyDescent="0.15">
      <c r="G17" t="s">
        <v>4</v>
      </c>
      <c r="AW17" t="s">
        <v>3</v>
      </c>
      <c r="AX17">
        <f>COUNTIF(H17:AU17,2)</f>
        <v>0</v>
      </c>
      <c r="AY17" s="19">
        <f>AX17*32/34</f>
        <v>0</v>
      </c>
    </row>
    <row r="18" spans="1:51" s="16" customFormat="1" x14ac:dyDescent="0.15">
      <c r="A18" s="16">
        <v>8</v>
      </c>
      <c r="B18" s="16" t="s">
        <v>14</v>
      </c>
      <c r="G18" s="16" t="s">
        <v>2</v>
      </c>
      <c r="AW18" s="16" t="s">
        <v>11</v>
      </c>
      <c r="AX18" s="16">
        <f>COUNTIF(H18:AU18,1)</f>
        <v>0</v>
      </c>
    </row>
    <row r="19" spans="1:51" x14ac:dyDescent="0.15">
      <c r="G19" t="s">
        <v>4</v>
      </c>
      <c r="AW19" t="s">
        <v>11</v>
      </c>
      <c r="AX19">
        <f>COUNTIF(H19:AU19,1)</f>
        <v>0</v>
      </c>
      <c r="AY19" s="19">
        <f>AX19*32/34</f>
        <v>0</v>
      </c>
    </row>
  </sheetData>
  <phoneticPr fontId="7"/>
  <pageMargins left="0.69930555555555596" right="0.6993055555555559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workbookViewId="0">
      <pane xSplit="7" topLeftCell="H1" activePane="topRight" state="frozen"/>
      <selection activeCell="I25" sqref="I25"/>
      <selection pane="topRight" activeCell="I25" sqref="I25"/>
    </sheetView>
  </sheetViews>
  <sheetFormatPr defaultColWidth="9" defaultRowHeight="13.5" x14ac:dyDescent="0.15"/>
  <cols>
    <col min="51" max="51" width="11" customWidth="1"/>
  </cols>
  <sheetData>
    <row r="1" spans="1:51" x14ac:dyDescent="0.15">
      <c r="F1" t="s">
        <v>15</v>
      </c>
      <c r="G1" t="s">
        <v>16</v>
      </c>
    </row>
    <row r="2" spans="1:51" s="15" customFormat="1" x14ac:dyDescent="0.15">
      <c r="A2" s="18"/>
      <c r="G2" s="15" t="s">
        <v>0</v>
      </c>
      <c r="H2" s="15">
        <v>1</v>
      </c>
      <c r="I2" s="15">
        <v>2</v>
      </c>
      <c r="J2" s="15">
        <v>3</v>
      </c>
      <c r="K2" s="15">
        <v>4</v>
      </c>
      <c r="L2" s="15">
        <v>5</v>
      </c>
      <c r="M2" s="15">
        <v>6</v>
      </c>
      <c r="N2" s="15">
        <v>7</v>
      </c>
      <c r="O2" s="15">
        <v>8</v>
      </c>
      <c r="P2" s="15">
        <v>9</v>
      </c>
      <c r="Q2" s="15">
        <v>10</v>
      </c>
      <c r="R2" s="15">
        <v>11</v>
      </c>
      <c r="S2" s="15">
        <v>12</v>
      </c>
      <c r="T2" s="15">
        <v>13</v>
      </c>
      <c r="U2" s="15">
        <v>14</v>
      </c>
      <c r="V2" s="15">
        <v>15</v>
      </c>
      <c r="W2" s="15">
        <v>16</v>
      </c>
      <c r="X2" s="15">
        <v>17</v>
      </c>
      <c r="Y2" s="15">
        <v>18</v>
      </c>
      <c r="Z2" s="15">
        <v>19</v>
      </c>
      <c r="AA2" s="15">
        <v>20</v>
      </c>
      <c r="AB2" s="15">
        <v>21</v>
      </c>
      <c r="AC2" s="15">
        <v>22</v>
      </c>
      <c r="AD2" s="15">
        <v>23</v>
      </c>
      <c r="AE2" s="15">
        <v>24</v>
      </c>
      <c r="AF2" s="15">
        <v>25</v>
      </c>
      <c r="AG2" s="15">
        <v>26</v>
      </c>
      <c r="AH2" s="15">
        <v>27</v>
      </c>
      <c r="AI2" s="15">
        <v>28</v>
      </c>
      <c r="AJ2" s="15">
        <v>29</v>
      </c>
      <c r="AK2" s="15">
        <v>30</v>
      </c>
      <c r="AL2" s="15">
        <v>31</v>
      </c>
      <c r="AM2" s="15">
        <v>32</v>
      </c>
      <c r="AN2" s="15">
        <v>33</v>
      </c>
      <c r="AO2" s="15">
        <v>34</v>
      </c>
      <c r="AP2" s="15">
        <v>35</v>
      </c>
      <c r="AQ2" s="15">
        <v>36</v>
      </c>
      <c r="AR2" s="15">
        <v>37</v>
      </c>
      <c r="AS2" s="15">
        <v>38</v>
      </c>
      <c r="AT2" s="15">
        <v>39</v>
      </c>
      <c r="AU2" s="15">
        <v>40</v>
      </c>
    </row>
    <row r="4" spans="1:51" s="16" customFormat="1" x14ac:dyDescent="0.15">
      <c r="A4" s="16">
        <v>1</v>
      </c>
      <c r="B4" s="16" t="s">
        <v>17</v>
      </c>
      <c r="G4" s="16" t="s">
        <v>2</v>
      </c>
      <c r="AW4" s="16" t="s">
        <v>3</v>
      </c>
      <c r="AX4" s="16">
        <f t="shared" ref="AX4" si="0">COUNTIF(H4:AU4,2)</f>
        <v>0</v>
      </c>
    </row>
    <row r="5" spans="1:51" x14ac:dyDescent="0.15">
      <c r="G5" t="s">
        <v>4</v>
      </c>
      <c r="AW5" t="s">
        <v>3</v>
      </c>
      <c r="AX5">
        <f t="shared" ref="AX5" si="1">COUNTIF(H5:AU5,2)</f>
        <v>0</v>
      </c>
      <c r="AY5" s="19">
        <f t="shared" ref="AY5" si="2">AX5*32/34</f>
        <v>0</v>
      </c>
    </row>
    <row r="6" spans="1:51" s="16" customFormat="1" x14ac:dyDescent="0.15">
      <c r="A6" s="16">
        <v>2</v>
      </c>
      <c r="B6" s="16" t="s">
        <v>5</v>
      </c>
      <c r="G6" s="16" t="s">
        <v>2</v>
      </c>
      <c r="AW6" s="16" t="s">
        <v>3</v>
      </c>
      <c r="AX6" s="16">
        <f t="shared" ref="AX6:AX11" si="3">COUNTIF(H6:AU6,2)</f>
        <v>0</v>
      </c>
    </row>
    <row r="7" spans="1:51" x14ac:dyDescent="0.15">
      <c r="G7" t="s">
        <v>4</v>
      </c>
      <c r="AW7" t="s">
        <v>3</v>
      </c>
      <c r="AX7">
        <f t="shared" si="3"/>
        <v>0</v>
      </c>
      <c r="AY7" s="19">
        <f>AX7*32/34</f>
        <v>0</v>
      </c>
    </row>
    <row r="8" spans="1:51" s="16" customFormat="1" x14ac:dyDescent="0.15">
      <c r="A8" s="16">
        <v>3</v>
      </c>
      <c r="B8" s="16" t="s">
        <v>7</v>
      </c>
      <c r="G8" s="16" t="s">
        <v>2</v>
      </c>
      <c r="AW8" s="16" t="s">
        <v>3</v>
      </c>
      <c r="AX8" s="16">
        <f t="shared" si="3"/>
        <v>0</v>
      </c>
    </row>
    <row r="9" spans="1:51" x14ac:dyDescent="0.15">
      <c r="G9" t="s">
        <v>4</v>
      </c>
      <c r="AW9" t="s">
        <v>3</v>
      </c>
      <c r="AX9">
        <f t="shared" si="3"/>
        <v>0</v>
      </c>
      <c r="AY9" s="19">
        <f t="shared" ref="AY9" si="4">AX9*32/34</f>
        <v>0</v>
      </c>
    </row>
    <row r="10" spans="1:51" s="16" customFormat="1" x14ac:dyDescent="0.15">
      <c r="A10" s="16">
        <v>4</v>
      </c>
      <c r="B10" s="16" t="s">
        <v>8</v>
      </c>
      <c r="G10" s="16" t="s">
        <v>2</v>
      </c>
      <c r="AW10" s="16" t="s">
        <v>3</v>
      </c>
      <c r="AX10" s="16">
        <f t="shared" si="3"/>
        <v>0</v>
      </c>
    </row>
    <row r="11" spans="1:51" x14ac:dyDescent="0.15">
      <c r="G11" t="s">
        <v>4</v>
      </c>
      <c r="AW11" t="s">
        <v>3</v>
      </c>
      <c r="AX11">
        <f t="shared" si="3"/>
        <v>0</v>
      </c>
      <c r="AY11" s="19">
        <f>AX11*32/34</f>
        <v>0</v>
      </c>
    </row>
    <row r="12" spans="1:51" s="17" customFormat="1" x14ac:dyDescent="0.15">
      <c r="A12" s="17">
        <v>5</v>
      </c>
      <c r="B12" s="17" t="s">
        <v>10</v>
      </c>
      <c r="G12" s="17" t="s">
        <v>2</v>
      </c>
      <c r="AW12" s="17" t="s">
        <v>11</v>
      </c>
      <c r="AX12" s="17">
        <f t="shared" ref="AX12" si="5">COUNTIF(H12:AU12,1)</f>
        <v>0</v>
      </c>
    </row>
    <row r="13" spans="1:51" x14ac:dyDescent="0.15">
      <c r="G13" t="s">
        <v>4</v>
      </c>
      <c r="AW13" t="s">
        <v>11</v>
      </c>
      <c r="AX13">
        <f>COUNTIF(H13:AU13,1)</f>
        <v>0</v>
      </c>
      <c r="AY13" s="19">
        <f t="shared" ref="AY13" si="6">AX13*32/34</f>
        <v>0</v>
      </c>
    </row>
    <row r="14" spans="1:51" s="16" customFormat="1" x14ac:dyDescent="0.15">
      <c r="A14" s="16">
        <v>6</v>
      </c>
      <c r="B14" s="16" t="s">
        <v>12</v>
      </c>
      <c r="G14" s="16" t="s">
        <v>2</v>
      </c>
      <c r="AW14" s="16" t="s">
        <v>11</v>
      </c>
      <c r="AX14" s="16">
        <f>COUNTIF(H14:AU14,1)</f>
        <v>0</v>
      </c>
    </row>
    <row r="15" spans="1:51" x14ac:dyDescent="0.15">
      <c r="G15" t="s">
        <v>4</v>
      </c>
      <c r="AW15" t="s">
        <v>11</v>
      </c>
      <c r="AX15">
        <f>COUNTIF(H15:AU15,1)</f>
        <v>0</v>
      </c>
      <c r="AY15" s="19">
        <f t="shared" ref="AY15" si="7">AX15*32/34</f>
        <v>0</v>
      </c>
    </row>
    <row r="16" spans="1:51" s="16" customFormat="1" x14ac:dyDescent="0.15">
      <c r="A16" s="16">
        <v>7</v>
      </c>
      <c r="B16" s="16" t="s">
        <v>13</v>
      </c>
      <c r="G16" s="16" t="s">
        <v>2</v>
      </c>
      <c r="AW16" s="16" t="s">
        <v>3</v>
      </c>
      <c r="AX16" s="16">
        <f>COUNTIF(H16:AU16,2)</f>
        <v>0</v>
      </c>
    </row>
    <row r="17" spans="1:51" x14ac:dyDescent="0.15">
      <c r="G17" t="s">
        <v>4</v>
      </c>
      <c r="AW17" t="s">
        <v>3</v>
      </c>
      <c r="AX17">
        <f>COUNTIF(H17:AU17,2)</f>
        <v>0</v>
      </c>
      <c r="AY17" s="19">
        <f>AX17*32/34</f>
        <v>0</v>
      </c>
    </row>
    <row r="18" spans="1:51" s="16" customFormat="1" x14ac:dyDescent="0.15">
      <c r="A18" s="16">
        <v>8</v>
      </c>
      <c r="B18" s="16" t="s">
        <v>14</v>
      </c>
      <c r="G18" s="16" t="s">
        <v>2</v>
      </c>
      <c r="AW18" s="16" t="s">
        <v>11</v>
      </c>
      <c r="AX18" s="16">
        <f>COUNTIF(H18:AU18,1)</f>
        <v>0</v>
      </c>
    </row>
    <row r="19" spans="1:51" x14ac:dyDescent="0.15">
      <c r="G19" t="s">
        <v>4</v>
      </c>
      <c r="AW19" t="s">
        <v>11</v>
      </c>
      <c r="AX19">
        <f>COUNTIF(H19:AU19,1)</f>
        <v>0</v>
      </c>
      <c r="AY19" s="19">
        <f>AX19*32/34</f>
        <v>0</v>
      </c>
    </row>
  </sheetData>
  <phoneticPr fontId="7"/>
  <pageMargins left="0.69930555555555596" right="0.6993055555555559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workbookViewId="0">
      <pane xSplit="7" topLeftCell="H1" activePane="topRight" state="frozen"/>
      <selection activeCell="I25" sqref="I25"/>
      <selection pane="topRight" activeCell="I25" sqref="I25"/>
    </sheetView>
  </sheetViews>
  <sheetFormatPr defaultColWidth="9" defaultRowHeight="13.5" x14ac:dyDescent="0.15"/>
  <cols>
    <col min="51" max="51" width="11" customWidth="1"/>
  </cols>
  <sheetData>
    <row r="1" spans="1:51" x14ac:dyDescent="0.15">
      <c r="F1" t="s">
        <v>15</v>
      </c>
      <c r="G1" t="s">
        <v>16</v>
      </c>
    </row>
    <row r="2" spans="1:51" s="15" customFormat="1" x14ac:dyDescent="0.15">
      <c r="A2" s="18"/>
      <c r="G2" s="15" t="s">
        <v>0</v>
      </c>
      <c r="H2" s="15">
        <v>1</v>
      </c>
      <c r="I2" s="15">
        <v>2</v>
      </c>
      <c r="J2" s="15">
        <v>3</v>
      </c>
      <c r="K2" s="15">
        <v>4</v>
      </c>
      <c r="L2" s="15">
        <v>5</v>
      </c>
      <c r="M2" s="15">
        <v>6</v>
      </c>
      <c r="N2" s="15">
        <v>7</v>
      </c>
      <c r="O2" s="15">
        <v>8</v>
      </c>
      <c r="P2" s="15">
        <v>9</v>
      </c>
      <c r="Q2" s="15">
        <v>10</v>
      </c>
      <c r="R2" s="15">
        <v>11</v>
      </c>
      <c r="S2" s="15">
        <v>12</v>
      </c>
      <c r="T2" s="15">
        <v>13</v>
      </c>
      <c r="U2" s="15">
        <v>14</v>
      </c>
      <c r="V2" s="15">
        <v>15</v>
      </c>
      <c r="W2" s="15">
        <v>16</v>
      </c>
      <c r="X2" s="15">
        <v>17</v>
      </c>
      <c r="Y2" s="15">
        <v>18</v>
      </c>
      <c r="Z2" s="15">
        <v>19</v>
      </c>
      <c r="AA2" s="15">
        <v>20</v>
      </c>
      <c r="AB2" s="15">
        <v>21</v>
      </c>
      <c r="AC2" s="15">
        <v>22</v>
      </c>
      <c r="AD2" s="15">
        <v>23</v>
      </c>
      <c r="AE2" s="15">
        <v>24</v>
      </c>
      <c r="AF2" s="15">
        <v>25</v>
      </c>
      <c r="AG2" s="15">
        <v>26</v>
      </c>
      <c r="AH2" s="15">
        <v>27</v>
      </c>
      <c r="AI2" s="15">
        <v>28</v>
      </c>
      <c r="AJ2" s="15">
        <v>29</v>
      </c>
      <c r="AK2" s="15">
        <v>30</v>
      </c>
      <c r="AL2" s="15">
        <v>31</v>
      </c>
      <c r="AM2" s="15">
        <v>32</v>
      </c>
      <c r="AN2" s="15">
        <v>33</v>
      </c>
      <c r="AO2" s="15">
        <v>34</v>
      </c>
      <c r="AP2" s="15">
        <v>35</v>
      </c>
      <c r="AQ2" s="15">
        <v>36</v>
      </c>
      <c r="AR2" s="15">
        <v>37</v>
      </c>
      <c r="AS2" s="15">
        <v>38</v>
      </c>
      <c r="AT2" s="15">
        <v>39</v>
      </c>
      <c r="AU2" s="15">
        <v>40</v>
      </c>
    </row>
    <row r="4" spans="1:51" s="16" customFormat="1" x14ac:dyDescent="0.15">
      <c r="A4" s="16">
        <v>1</v>
      </c>
      <c r="B4" s="16" t="s">
        <v>17</v>
      </c>
      <c r="G4" s="16" t="s">
        <v>2</v>
      </c>
      <c r="AW4" s="16" t="s">
        <v>3</v>
      </c>
      <c r="AX4" s="16">
        <f t="shared" ref="AX4" si="0">COUNTIF(H4:AU4,2)</f>
        <v>0</v>
      </c>
    </row>
    <row r="5" spans="1:51" x14ac:dyDescent="0.15">
      <c r="G5" t="s">
        <v>4</v>
      </c>
      <c r="AW5" t="s">
        <v>3</v>
      </c>
      <c r="AX5">
        <f t="shared" ref="AX5" si="1">COUNTIF(H5:AU5,2)</f>
        <v>0</v>
      </c>
      <c r="AY5" s="19">
        <f t="shared" ref="AY5" si="2">AX5*32/34</f>
        <v>0</v>
      </c>
    </row>
    <row r="6" spans="1:51" s="16" customFormat="1" x14ac:dyDescent="0.15">
      <c r="A6" s="16">
        <v>2</v>
      </c>
      <c r="B6" s="16" t="s">
        <v>5</v>
      </c>
      <c r="G6" s="16" t="s">
        <v>2</v>
      </c>
      <c r="AW6" s="16" t="s">
        <v>3</v>
      </c>
      <c r="AX6" s="16">
        <f t="shared" ref="AX6:AX11" si="3">COUNTIF(H6:AU6,2)</f>
        <v>0</v>
      </c>
    </row>
    <row r="7" spans="1:51" x14ac:dyDescent="0.15">
      <c r="G7" t="s">
        <v>4</v>
      </c>
      <c r="AW7" t="s">
        <v>3</v>
      </c>
      <c r="AX7">
        <f t="shared" si="3"/>
        <v>0</v>
      </c>
      <c r="AY7" s="19">
        <f>AX7*32/34</f>
        <v>0</v>
      </c>
    </row>
    <row r="8" spans="1:51" s="16" customFormat="1" x14ac:dyDescent="0.15">
      <c r="A8" s="16">
        <v>3</v>
      </c>
      <c r="B8" s="16" t="s">
        <v>7</v>
      </c>
      <c r="G8" s="16" t="s">
        <v>2</v>
      </c>
      <c r="AW8" s="16" t="s">
        <v>3</v>
      </c>
      <c r="AX8" s="16">
        <f t="shared" si="3"/>
        <v>0</v>
      </c>
    </row>
    <row r="9" spans="1:51" x14ac:dyDescent="0.15">
      <c r="G9" t="s">
        <v>4</v>
      </c>
      <c r="AW9" t="s">
        <v>3</v>
      </c>
      <c r="AX9">
        <f t="shared" si="3"/>
        <v>0</v>
      </c>
      <c r="AY9" s="19">
        <f t="shared" ref="AY9" si="4">AX9*32/34</f>
        <v>0</v>
      </c>
    </row>
    <row r="10" spans="1:51" s="16" customFormat="1" x14ac:dyDescent="0.15">
      <c r="A10" s="16">
        <v>4</v>
      </c>
      <c r="B10" s="16" t="s">
        <v>8</v>
      </c>
      <c r="G10" s="16" t="s">
        <v>2</v>
      </c>
      <c r="AW10" s="16" t="s">
        <v>3</v>
      </c>
      <c r="AX10" s="16">
        <f t="shared" si="3"/>
        <v>0</v>
      </c>
    </row>
    <row r="11" spans="1:51" x14ac:dyDescent="0.15">
      <c r="G11" t="s">
        <v>4</v>
      </c>
      <c r="AW11" t="s">
        <v>3</v>
      </c>
      <c r="AX11">
        <f t="shared" si="3"/>
        <v>0</v>
      </c>
      <c r="AY11" s="19">
        <f>AX11*32/34</f>
        <v>0</v>
      </c>
    </row>
    <row r="12" spans="1:51" s="17" customFormat="1" x14ac:dyDescent="0.15">
      <c r="A12" s="17">
        <v>5</v>
      </c>
      <c r="B12" s="17" t="s">
        <v>10</v>
      </c>
      <c r="G12" s="17" t="s">
        <v>2</v>
      </c>
      <c r="AW12" s="17" t="s">
        <v>11</v>
      </c>
      <c r="AX12" s="17">
        <f t="shared" ref="AX12" si="5">COUNTIF(H12:AU12,1)</f>
        <v>0</v>
      </c>
    </row>
    <row r="13" spans="1:51" x14ac:dyDescent="0.15">
      <c r="G13" t="s">
        <v>4</v>
      </c>
      <c r="AW13" t="s">
        <v>11</v>
      </c>
      <c r="AX13">
        <f>COUNTIF(H13:AU13,1)</f>
        <v>0</v>
      </c>
      <c r="AY13" s="19">
        <f t="shared" ref="AY13" si="6">AX13*32/34</f>
        <v>0</v>
      </c>
    </row>
    <row r="14" spans="1:51" s="16" customFormat="1" x14ac:dyDescent="0.15">
      <c r="A14" s="16">
        <v>6</v>
      </c>
      <c r="B14" s="16" t="s">
        <v>12</v>
      </c>
      <c r="G14" s="16" t="s">
        <v>2</v>
      </c>
      <c r="AW14" s="16" t="s">
        <v>11</v>
      </c>
      <c r="AX14" s="16">
        <f>COUNTIF(H14:AU14,1)</f>
        <v>0</v>
      </c>
    </row>
    <row r="15" spans="1:51" x14ac:dyDescent="0.15">
      <c r="G15" t="s">
        <v>4</v>
      </c>
      <c r="AW15" t="s">
        <v>11</v>
      </c>
      <c r="AX15">
        <f>COUNTIF(H15:AU15,1)</f>
        <v>0</v>
      </c>
      <c r="AY15" s="19">
        <f t="shared" ref="AY15" si="7">AX15*32/34</f>
        <v>0</v>
      </c>
    </row>
    <row r="16" spans="1:51" s="16" customFormat="1" x14ac:dyDescent="0.15">
      <c r="A16" s="16">
        <v>7</v>
      </c>
      <c r="B16" s="16" t="s">
        <v>13</v>
      </c>
      <c r="G16" s="16" t="s">
        <v>2</v>
      </c>
      <c r="AW16" s="16" t="s">
        <v>3</v>
      </c>
      <c r="AX16" s="16">
        <f>COUNTIF(H16:AU16,2)</f>
        <v>0</v>
      </c>
    </row>
    <row r="17" spans="1:51" x14ac:dyDescent="0.15">
      <c r="G17" t="s">
        <v>4</v>
      </c>
      <c r="AW17" t="s">
        <v>3</v>
      </c>
      <c r="AX17">
        <f>COUNTIF(H17:AU17,2)</f>
        <v>0</v>
      </c>
      <c r="AY17" s="19">
        <f>AX17*32/34</f>
        <v>0</v>
      </c>
    </row>
    <row r="18" spans="1:51" s="16" customFormat="1" x14ac:dyDescent="0.15">
      <c r="A18" s="16">
        <v>8</v>
      </c>
      <c r="B18" s="16" t="s">
        <v>14</v>
      </c>
      <c r="G18" s="16" t="s">
        <v>2</v>
      </c>
      <c r="AW18" s="16" t="s">
        <v>11</v>
      </c>
      <c r="AX18" s="16">
        <f>COUNTIF(H18:AU18,1)</f>
        <v>0</v>
      </c>
    </row>
    <row r="19" spans="1:51" x14ac:dyDescent="0.15">
      <c r="G19" t="s">
        <v>4</v>
      </c>
      <c r="AW19" t="s">
        <v>11</v>
      </c>
      <c r="AX19">
        <f>COUNTIF(H19:AU19,1)</f>
        <v>0</v>
      </c>
      <c r="AY19" s="19">
        <f>AX19*32/34</f>
        <v>0</v>
      </c>
    </row>
  </sheetData>
  <phoneticPr fontId="7"/>
  <pageMargins left="0.69930555555555596" right="0.6993055555555559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1"/>
  <sheetViews>
    <sheetView topLeftCell="A10" workbookViewId="0">
      <selection activeCell="K31" sqref="K31"/>
    </sheetView>
  </sheetViews>
  <sheetFormatPr defaultColWidth="9" defaultRowHeight="13.5" x14ac:dyDescent="0.15"/>
  <cols>
    <col min="9" max="12" width="7" customWidth="1"/>
    <col min="16" max="16" width="9" style="9"/>
    <col min="17" max="17" width="2.75" customWidth="1"/>
    <col min="18" max="18" width="6.875" customWidth="1"/>
    <col min="19" max="19" width="7" customWidth="1"/>
  </cols>
  <sheetData>
    <row r="2" spans="1:19" x14ac:dyDescent="0.15">
      <c r="H2" t="s">
        <v>18</v>
      </c>
      <c r="I2">
        <v>1</v>
      </c>
      <c r="J2">
        <v>2</v>
      </c>
      <c r="K2">
        <v>3</v>
      </c>
      <c r="L2">
        <v>4</v>
      </c>
    </row>
    <row r="3" spans="1:19" ht="14.25" thickBot="1" x14ac:dyDescent="0.2">
      <c r="N3" t="s">
        <v>19</v>
      </c>
      <c r="O3" s="27" t="s">
        <v>56</v>
      </c>
      <c r="P3" s="9" t="s">
        <v>20</v>
      </c>
      <c r="R3" t="s">
        <v>2</v>
      </c>
      <c r="S3" t="s">
        <v>4</v>
      </c>
    </row>
    <row r="4" spans="1:19" x14ac:dyDescent="0.15">
      <c r="A4">
        <v>1</v>
      </c>
      <c r="B4" t="s">
        <v>17</v>
      </c>
      <c r="G4" t="s">
        <v>2</v>
      </c>
      <c r="H4" t="s">
        <v>3</v>
      </c>
      <c r="I4">
        <f>'6-1'!AX4</f>
        <v>0</v>
      </c>
      <c r="J4">
        <f>'6-2'!AX4</f>
        <v>0</v>
      </c>
      <c r="K4">
        <f>'6-3'!AX4</f>
        <v>0</v>
      </c>
      <c r="L4">
        <f>'6-4'!AX4</f>
        <v>0</v>
      </c>
      <c r="N4">
        <f>SUM(I4:M4)</f>
        <v>0</v>
      </c>
      <c r="O4" s="25"/>
      <c r="P4" s="12" t="e">
        <f>N4/O4*100</f>
        <v>#DIV/0!</v>
      </c>
      <c r="R4" s="12"/>
    </row>
    <row r="5" spans="1:19" ht="14.25" thickBot="1" x14ac:dyDescent="0.2">
      <c r="G5" t="s">
        <v>4</v>
      </c>
      <c r="H5" t="s">
        <v>3</v>
      </c>
      <c r="I5">
        <f>'6-1'!AX5</f>
        <v>0</v>
      </c>
      <c r="J5">
        <f>'6-2'!AX5</f>
        <v>0</v>
      </c>
      <c r="K5">
        <f>'6-3'!AX5</f>
        <v>0</v>
      </c>
      <c r="L5">
        <f>'6-4'!AX5</f>
        <v>0</v>
      </c>
      <c r="N5">
        <f t="shared" ref="N5" si="0">SUM(I5:M5)</f>
        <v>0</v>
      </c>
      <c r="O5" s="26"/>
      <c r="P5" s="12" t="e">
        <f t="shared" ref="P5" si="1">N5/O5*100</f>
        <v>#DIV/0!</v>
      </c>
      <c r="R5" s="12"/>
    </row>
    <row r="6" spans="1:19" x14ac:dyDescent="0.15">
      <c r="A6">
        <v>2</v>
      </c>
      <c r="B6" t="s">
        <v>5</v>
      </c>
      <c r="G6" t="s">
        <v>2</v>
      </c>
      <c r="H6" t="s">
        <v>3</v>
      </c>
      <c r="I6">
        <f>'6-1'!AX6</f>
        <v>0</v>
      </c>
      <c r="J6">
        <f>'6-2'!AX6</f>
        <v>0</v>
      </c>
      <c r="K6">
        <f>'6-3'!AX6</f>
        <v>0</v>
      </c>
      <c r="L6">
        <f>'6-4'!AX6</f>
        <v>0</v>
      </c>
      <c r="N6">
        <f t="shared" ref="N6" si="2">SUM(I6:M6)</f>
        <v>0</v>
      </c>
      <c r="P6" s="12" t="e">
        <f t="shared" ref="P6" si="3">N6/O6*100</f>
        <v>#DIV/0!</v>
      </c>
      <c r="R6" s="12"/>
    </row>
    <row r="7" spans="1:19" x14ac:dyDescent="0.15">
      <c r="G7" t="s">
        <v>4</v>
      </c>
      <c r="H7" t="s">
        <v>3</v>
      </c>
      <c r="I7">
        <f>'6-1'!AX7</f>
        <v>0</v>
      </c>
      <c r="J7">
        <f>'6-2'!AX7</f>
        <v>0</v>
      </c>
      <c r="K7">
        <f>'6-3'!AX7</f>
        <v>0</v>
      </c>
      <c r="L7">
        <f>'6-4'!AX7</f>
        <v>0</v>
      </c>
      <c r="N7">
        <f t="shared" ref="N7:N19" si="4">SUM(I7:M7)</f>
        <v>0</v>
      </c>
      <c r="P7" s="12" t="e">
        <f t="shared" ref="P7:P19" si="5">N7/O7*100</f>
        <v>#DIV/0!</v>
      </c>
      <c r="R7" s="12"/>
    </row>
    <row r="8" spans="1:19" x14ac:dyDescent="0.15">
      <c r="A8">
        <v>3</v>
      </c>
      <c r="B8" t="s">
        <v>7</v>
      </c>
      <c r="G8" t="s">
        <v>2</v>
      </c>
      <c r="H8" t="s">
        <v>3</v>
      </c>
      <c r="I8">
        <f>'6-1'!AX8</f>
        <v>0</v>
      </c>
      <c r="J8">
        <f>'6-2'!AX8</f>
        <v>0</v>
      </c>
      <c r="K8">
        <f>'6-3'!AX8</f>
        <v>0</v>
      </c>
      <c r="L8">
        <f>'6-4'!AX8</f>
        <v>0</v>
      </c>
      <c r="N8">
        <f t="shared" si="4"/>
        <v>0</v>
      </c>
      <c r="P8" s="12" t="e">
        <f t="shared" si="5"/>
        <v>#DIV/0!</v>
      </c>
      <c r="R8" s="12"/>
    </row>
    <row r="9" spans="1:19" x14ac:dyDescent="0.15">
      <c r="G9" t="s">
        <v>4</v>
      </c>
      <c r="H9" t="s">
        <v>3</v>
      </c>
      <c r="I9">
        <f>'6-1'!AX9</f>
        <v>0</v>
      </c>
      <c r="J9">
        <f>'6-2'!AX9</f>
        <v>0</v>
      </c>
      <c r="K9">
        <f>'6-3'!AX9</f>
        <v>0</v>
      </c>
      <c r="L9">
        <f>'6-4'!AX9</f>
        <v>0</v>
      </c>
      <c r="N9">
        <f t="shared" si="4"/>
        <v>0</v>
      </c>
      <c r="P9" s="12" t="e">
        <f t="shared" si="5"/>
        <v>#DIV/0!</v>
      </c>
      <c r="R9" s="12"/>
    </row>
    <row r="10" spans="1:19" x14ac:dyDescent="0.15">
      <c r="A10">
        <v>4</v>
      </c>
      <c r="B10" t="s">
        <v>8</v>
      </c>
      <c r="G10" t="s">
        <v>2</v>
      </c>
      <c r="H10" t="s">
        <v>3</v>
      </c>
      <c r="I10">
        <f>'6-1'!AX10</f>
        <v>0</v>
      </c>
      <c r="J10">
        <f>'6-2'!AX10</f>
        <v>0</v>
      </c>
      <c r="K10">
        <f>'6-3'!AX10</f>
        <v>0</v>
      </c>
      <c r="L10">
        <f>'6-4'!AX10</f>
        <v>0</v>
      </c>
      <c r="N10">
        <f t="shared" si="4"/>
        <v>0</v>
      </c>
      <c r="P10" s="12" t="e">
        <f t="shared" si="5"/>
        <v>#DIV/0!</v>
      </c>
      <c r="R10" s="12"/>
    </row>
    <row r="11" spans="1:19" x14ac:dyDescent="0.15">
      <c r="G11" t="s">
        <v>4</v>
      </c>
      <c r="H11" t="s">
        <v>3</v>
      </c>
      <c r="I11">
        <f>'6-1'!AX11</f>
        <v>0</v>
      </c>
      <c r="J11">
        <f>'6-2'!AX11</f>
        <v>0</v>
      </c>
      <c r="K11">
        <f>'6-3'!AX11</f>
        <v>0</v>
      </c>
      <c r="L11">
        <f>'6-4'!AX11</f>
        <v>0</v>
      </c>
      <c r="N11">
        <f t="shared" si="4"/>
        <v>0</v>
      </c>
      <c r="P11" s="12" t="e">
        <f t="shared" si="5"/>
        <v>#DIV/0!</v>
      </c>
      <c r="R11" s="12"/>
    </row>
    <row r="12" spans="1:19" x14ac:dyDescent="0.15">
      <c r="A12">
        <v>5</v>
      </c>
      <c r="B12" t="s">
        <v>10</v>
      </c>
      <c r="G12" t="s">
        <v>2</v>
      </c>
      <c r="H12" t="s">
        <v>11</v>
      </c>
      <c r="I12">
        <f>'6-1'!AX12</f>
        <v>0</v>
      </c>
      <c r="J12">
        <f>'6-2'!AX12</f>
        <v>0</v>
      </c>
      <c r="K12">
        <f>'6-3'!AX12</f>
        <v>0</v>
      </c>
      <c r="L12">
        <f>'6-4'!AX12</f>
        <v>0</v>
      </c>
      <c r="N12">
        <f t="shared" si="4"/>
        <v>0</v>
      </c>
      <c r="P12" s="12" t="e">
        <f t="shared" si="5"/>
        <v>#DIV/0!</v>
      </c>
    </row>
    <row r="13" spans="1:19" x14ac:dyDescent="0.15">
      <c r="G13" t="s">
        <v>4</v>
      </c>
      <c r="H13" t="s">
        <v>11</v>
      </c>
      <c r="I13">
        <f>'6-1'!AX13</f>
        <v>0</v>
      </c>
      <c r="J13">
        <f>'6-2'!AX13</f>
        <v>0</v>
      </c>
      <c r="K13">
        <f>'6-3'!AX13</f>
        <v>0</v>
      </c>
      <c r="L13">
        <f>'6-4'!AX13</f>
        <v>0</v>
      </c>
      <c r="N13">
        <f t="shared" si="4"/>
        <v>0</v>
      </c>
      <c r="P13" s="12" t="e">
        <f t="shared" si="5"/>
        <v>#DIV/0!</v>
      </c>
    </row>
    <row r="14" spans="1:19" x14ac:dyDescent="0.15">
      <c r="A14">
        <v>6</v>
      </c>
      <c r="B14" t="s">
        <v>12</v>
      </c>
      <c r="G14" t="s">
        <v>2</v>
      </c>
      <c r="H14" t="s">
        <v>11</v>
      </c>
      <c r="I14">
        <f>'6-1'!AX14</f>
        <v>0</v>
      </c>
      <c r="J14">
        <f>'6-2'!AX14</f>
        <v>0</v>
      </c>
      <c r="K14">
        <f>'6-3'!AX14</f>
        <v>0</v>
      </c>
      <c r="L14">
        <f>'6-4'!AX14</f>
        <v>0</v>
      </c>
      <c r="N14">
        <f t="shared" si="4"/>
        <v>0</v>
      </c>
      <c r="P14" s="12" t="e">
        <f t="shared" si="5"/>
        <v>#DIV/0!</v>
      </c>
    </row>
    <row r="15" spans="1:19" x14ac:dyDescent="0.15">
      <c r="G15" t="s">
        <v>4</v>
      </c>
      <c r="H15" t="s">
        <v>11</v>
      </c>
      <c r="I15">
        <f>'6-1'!AX15</f>
        <v>0</v>
      </c>
      <c r="J15">
        <f>'6-2'!AX15</f>
        <v>0</v>
      </c>
      <c r="K15">
        <f>'6-3'!AX15</f>
        <v>0</v>
      </c>
      <c r="L15">
        <f>'6-4'!AX15</f>
        <v>0</v>
      </c>
      <c r="N15">
        <f t="shared" si="4"/>
        <v>0</v>
      </c>
      <c r="P15" s="12" t="e">
        <f t="shared" si="5"/>
        <v>#DIV/0!</v>
      </c>
    </row>
    <row r="16" spans="1:19" x14ac:dyDescent="0.15">
      <c r="A16">
        <v>7</v>
      </c>
      <c r="B16" t="s">
        <v>13</v>
      </c>
      <c r="G16" t="s">
        <v>2</v>
      </c>
      <c r="H16" t="s">
        <v>3</v>
      </c>
      <c r="I16">
        <f>'6-1'!AX16</f>
        <v>0</v>
      </c>
      <c r="J16">
        <f>'6-2'!AX16</f>
        <v>0</v>
      </c>
      <c r="K16">
        <f>'6-3'!AX16</f>
        <v>0</v>
      </c>
      <c r="L16">
        <f>'6-4'!AX16</f>
        <v>0</v>
      </c>
      <c r="N16">
        <f t="shared" si="4"/>
        <v>0</v>
      </c>
      <c r="P16" s="12" t="e">
        <f t="shared" si="5"/>
        <v>#DIV/0!</v>
      </c>
    </row>
    <row r="17" spans="1:16" x14ac:dyDescent="0.15">
      <c r="G17" t="s">
        <v>4</v>
      </c>
      <c r="H17" t="s">
        <v>3</v>
      </c>
      <c r="I17">
        <f>'6-1'!AX17</f>
        <v>0</v>
      </c>
      <c r="J17">
        <f>'6-2'!AX17</f>
        <v>0</v>
      </c>
      <c r="K17">
        <f>'6-3'!AX17</f>
        <v>0</v>
      </c>
      <c r="L17">
        <f>'6-4'!AX17</f>
        <v>0</v>
      </c>
      <c r="N17">
        <f t="shared" si="4"/>
        <v>0</v>
      </c>
      <c r="P17" s="12" t="e">
        <f t="shared" si="5"/>
        <v>#DIV/0!</v>
      </c>
    </row>
    <row r="18" spans="1:16" x14ac:dyDescent="0.15">
      <c r="A18">
        <v>8</v>
      </c>
      <c r="B18" t="s">
        <v>14</v>
      </c>
      <c r="G18" t="s">
        <v>2</v>
      </c>
      <c r="H18" t="s">
        <v>11</v>
      </c>
      <c r="I18">
        <f>'6-1'!AX18</f>
        <v>0</v>
      </c>
      <c r="J18">
        <f>'6-2'!AX18</f>
        <v>0</v>
      </c>
      <c r="K18">
        <f>'6-3'!AX18</f>
        <v>0</v>
      </c>
      <c r="L18">
        <f>'6-4'!AX18</f>
        <v>0</v>
      </c>
      <c r="N18">
        <f t="shared" si="4"/>
        <v>0</v>
      </c>
      <c r="P18" s="12" t="e">
        <f t="shared" si="5"/>
        <v>#DIV/0!</v>
      </c>
    </row>
    <row r="19" spans="1:16" x14ac:dyDescent="0.15">
      <c r="G19" t="s">
        <v>4</v>
      </c>
      <c r="H19" t="s">
        <v>11</v>
      </c>
      <c r="I19">
        <f>'6-1'!AX19</f>
        <v>0</v>
      </c>
      <c r="J19">
        <f>'6-2'!AX19</f>
        <v>0</v>
      </c>
      <c r="K19">
        <f>'6-3'!AX19</f>
        <v>0</v>
      </c>
      <c r="L19">
        <f>'6-4'!AX19</f>
        <v>0</v>
      </c>
      <c r="N19">
        <f t="shared" si="4"/>
        <v>0</v>
      </c>
      <c r="P19" s="12" t="e">
        <f t="shared" si="5"/>
        <v>#DIV/0!</v>
      </c>
    </row>
    <row r="23" spans="1:16" x14ac:dyDescent="0.15">
      <c r="I23" t="s">
        <v>2</v>
      </c>
      <c r="K23" t="s">
        <v>4</v>
      </c>
    </row>
    <row r="24" spans="1:16" x14ac:dyDescent="0.15">
      <c r="A24">
        <v>1</v>
      </c>
      <c r="B24" t="s">
        <v>17</v>
      </c>
      <c r="F24" t="s">
        <v>3</v>
      </c>
      <c r="H24">
        <v>1</v>
      </c>
      <c r="I24" s="13" t="e">
        <f>P4</f>
        <v>#DIV/0!</v>
      </c>
      <c r="J24" s="13"/>
      <c r="K24" s="13" t="e">
        <f>P5</f>
        <v>#DIV/0!</v>
      </c>
    </row>
    <row r="25" spans="1:16" x14ac:dyDescent="0.15">
      <c r="A25">
        <v>2</v>
      </c>
      <c r="B25" t="s">
        <v>5</v>
      </c>
      <c r="F25" t="s">
        <v>3</v>
      </c>
      <c r="H25">
        <v>2</v>
      </c>
      <c r="I25" s="13" t="e">
        <f>P6</f>
        <v>#DIV/0!</v>
      </c>
      <c r="J25" s="13"/>
      <c r="K25" s="13" t="e">
        <f>P7</f>
        <v>#DIV/0!</v>
      </c>
    </row>
    <row r="26" spans="1:16" x14ac:dyDescent="0.15">
      <c r="A26">
        <v>3</v>
      </c>
      <c r="B26" t="s">
        <v>7</v>
      </c>
      <c r="F26" t="s">
        <v>3</v>
      </c>
      <c r="H26">
        <v>3</v>
      </c>
      <c r="I26" s="13" t="e">
        <f>P8</f>
        <v>#DIV/0!</v>
      </c>
      <c r="J26" s="13"/>
      <c r="K26" s="13" t="e">
        <f>P9</f>
        <v>#DIV/0!</v>
      </c>
    </row>
    <row r="27" spans="1:16" x14ac:dyDescent="0.15">
      <c r="A27">
        <v>4</v>
      </c>
      <c r="B27" t="s">
        <v>8</v>
      </c>
      <c r="F27" t="s">
        <v>3</v>
      </c>
      <c r="H27">
        <v>4</v>
      </c>
      <c r="I27" s="13" t="e">
        <f>P10</f>
        <v>#DIV/0!</v>
      </c>
      <c r="J27" s="13"/>
      <c r="K27" s="13" t="e">
        <f>P11</f>
        <v>#DIV/0!</v>
      </c>
    </row>
    <row r="28" spans="1:16" x14ac:dyDescent="0.15">
      <c r="A28">
        <v>5</v>
      </c>
      <c r="B28" t="s">
        <v>10</v>
      </c>
      <c r="F28" t="s">
        <v>11</v>
      </c>
      <c r="H28">
        <v>5</v>
      </c>
      <c r="I28" s="13" t="e">
        <f>P12</f>
        <v>#DIV/0!</v>
      </c>
      <c r="J28" s="13"/>
      <c r="K28" s="13" t="e">
        <f>P13</f>
        <v>#DIV/0!</v>
      </c>
    </row>
    <row r="29" spans="1:16" x14ac:dyDescent="0.15">
      <c r="A29">
        <v>6</v>
      </c>
      <c r="B29" t="s">
        <v>21</v>
      </c>
      <c r="F29" t="s">
        <v>11</v>
      </c>
      <c r="H29">
        <v>6</v>
      </c>
      <c r="I29" s="13" t="e">
        <f>P14</f>
        <v>#DIV/0!</v>
      </c>
      <c r="J29" s="13"/>
      <c r="K29" s="13" t="e">
        <f>P15</f>
        <v>#DIV/0!</v>
      </c>
    </row>
    <row r="30" spans="1:16" x14ac:dyDescent="0.15">
      <c r="A30">
        <v>7</v>
      </c>
      <c r="B30" t="s">
        <v>22</v>
      </c>
      <c r="F30" t="s">
        <v>3</v>
      </c>
      <c r="H30">
        <v>7</v>
      </c>
      <c r="I30" s="13" t="e">
        <f>P16</f>
        <v>#DIV/0!</v>
      </c>
      <c r="J30" s="13"/>
      <c r="K30" s="13" t="e">
        <f>P17</f>
        <v>#DIV/0!</v>
      </c>
    </row>
    <row r="31" spans="1:16" x14ac:dyDescent="0.15">
      <c r="A31">
        <v>8</v>
      </c>
      <c r="B31" t="s">
        <v>14</v>
      </c>
      <c r="F31" t="s">
        <v>11</v>
      </c>
      <c r="H31">
        <v>8</v>
      </c>
      <c r="I31" s="13" t="e">
        <f>P18</f>
        <v>#DIV/0!</v>
      </c>
      <c r="J31" s="13"/>
      <c r="K31" s="13" t="e">
        <f>P19</f>
        <v>#DIV/0!</v>
      </c>
    </row>
    <row r="34" spans="3:8" x14ac:dyDescent="0.15">
      <c r="H34" s="10"/>
    </row>
    <row r="35" spans="3:8" x14ac:dyDescent="0.15">
      <c r="H35" s="10"/>
    </row>
    <row r="36" spans="3:8" x14ac:dyDescent="0.15">
      <c r="H36" s="10"/>
    </row>
    <row r="37" spans="3:8" x14ac:dyDescent="0.15">
      <c r="C37" t="s">
        <v>2</v>
      </c>
      <c r="H37" s="10"/>
    </row>
    <row r="38" spans="3:8" x14ac:dyDescent="0.15">
      <c r="C38" s="11" t="s">
        <v>23</v>
      </c>
      <c r="D38" s="11" t="s">
        <v>24</v>
      </c>
      <c r="E38" s="11" t="s">
        <v>25</v>
      </c>
      <c r="F38" s="11"/>
      <c r="G38" s="11"/>
      <c r="H38" s="10"/>
    </row>
    <row r="39" spans="3:8" x14ac:dyDescent="0.15">
      <c r="H39" s="10"/>
    </row>
    <row r="40" spans="3:8" x14ac:dyDescent="0.15">
      <c r="H40" s="10"/>
    </row>
    <row r="41" spans="3:8" x14ac:dyDescent="0.15">
      <c r="H41" s="10"/>
    </row>
    <row r="42" spans="3:8" x14ac:dyDescent="0.15">
      <c r="H42" s="10"/>
    </row>
    <row r="43" spans="3:8" x14ac:dyDescent="0.15">
      <c r="H43" s="10"/>
    </row>
    <row r="50" spans="3:12" x14ac:dyDescent="0.15">
      <c r="C50" t="s">
        <v>4</v>
      </c>
    </row>
    <row r="51" spans="3:12" x14ac:dyDescent="0.15">
      <c r="C51" s="11" t="s">
        <v>23</v>
      </c>
      <c r="D51" s="11" t="s">
        <v>24</v>
      </c>
      <c r="E51" s="11" t="s">
        <v>25</v>
      </c>
      <c r="F51" s="11"/>
      <c r="I51" s="11"/>
      <c r="J51" s="11"/>
      <c r="K51" s="11"/>
      <c r="L51" s="11"/>
    </row>
    <row r="52" spans="3:12" x14ac:dyDescent="0.15">
      <c r="I52" s="14"/>
      <c r="J52" s="14"/>
      <c r="K52" s="14"/>
      <c r="L52" s="14"/>
    </row>
    <row r="53" spans="3:12" x14ac:dyDescent="0.15">
      <c r="I53" s="14"/>
      <c r="J53" s="14"/>
      <c r="K53" s="14"/>
      <c r="L53" s="14"/>
    </row>
    <row r="54" spans="3:12" x14ac:dyDescent="0.15">
      <c r="I54" s="14"/>
      <c r="J54" s="14"/>
      <c r="K54" s="14"/>
      <c r="L54" s="14"/>
    </row>
    <row r="55" spans="3:12" x14ac:dyDescent="0.15">
      <c r="I55" s="14"/>
      <c r="J55" s="14"/>
      <c r="K55" s="14"/>
      <c r="L55" s="14"/>
    </row>
    <row r="56" spans="3:12" x14ac:dyDescent="0.15">
      <c r="I56" s="14"/>
      <c r="J56" s="14"/>
      <c r="K56" s="14"/>
      <c r="L56" s="14"/>
    </row>
    <row r="57" spans="3:12" x14ac:dyDescent="0.15">
      <c r="I57" s="14"/>
      <c r="J57" s="14"/>
      <c r="K57" s="14"/>
      <c r="L57" s="14"/>
    </row>
    <row r="58" spans="3:12" x14ac:dyDescent="0.15">
      <c r="I58" s="14"/>
      <c r="J58" s="14"/>
      <c r="K58" s="14"/>
      <c r="L58" s="14"/>
    </row>
    <row r="59" spans="3:12" x14ac:dyDescent="0.15">
      <c r="I59" s="14"/>
      <c r="J59" s="14"/>
      <c r="K59" s="14"/>
      <c r="L59" s="14"/>
    </row>
    <row r="60" spans="3:12" x14ac:dyDescent="0.15">
      <c r="I60" s="14"/>
      <c r="J60" s="14"/>
      <c r="K60" s="14"/>
      <c r="L60" s="14"/>
    </row>
    <row r="61" spans="3:12" x14ac:dyDescent="0.15">
      <c r="I61" s="14"/>
      <c r="J61" s="14"/>
      <c r="K61" s="14"/>
      <c r="L61" s="14"/>
    </row>
    <row r="62" spans="3:12" x14ac:dyDescent="0.15">
      <c r="I62" s="14"/>
      <c r="J62" s="14"/>
      <c r="K62" s="14"/>
      <c r="L62" s="14"/>
    </row>
    <row r="63" spans="3:12" x14ac:dyDescent="0.15">
      <c r="I63" s="14"/>
      <c r="J63" s="14"/>
      <c r="K63" s="14"/>
      <c r="L63" s="14"/>
    </row>
    <row r="64" spans="3:12" x14ac:dyDescent="0.15">
      <c r="I64" s="14"/>
      <c r="J64" s="14"/>
      <c r="K64" s="14"/>
      <c r="L64" s="14"/>
    </row>
    <row r="65" spans="9:12" x14ac:dyDescent="0.15">
      <c r="I65" s="14"/>
      <c r="J65" s="14"/>
      <c r="K65" s="14"/>
      <c r="L65" s="14"/>
    </row>
    <row r="66" spans="9:12" x14ac:dyDescent="0.15">
      <c r="I66" s="14"/>
      <c r="J66" s="14"/>
      <c r="K66" s="14"/>
      <c r="L66" s="14"/>
    </row>
    <row r="67" spans="9:12" x14ac:dyDescent="0.15">
      <c r="I67" s="14"/>
      <c r="J67" s="14"/>
      <c r="K67" s="14"/>
      <c r="L67" s="14"/>
    </row>
    <row r="68" spans="9:12" x14ac:dyDescent="0.15">
      <c r="I68" s="14"/>
      <c r="J68" s="14"/>
      <c r="K68" s="14"/>
      <c r="L68" s="14"/>
    </row>
    <row r="69" spans="9:12" x14ac:dyDescent="0.15">
      <c r="I69" s="14"/>
      <c r="J69" s="14"/>
      <c r="K69" s="14"/>
      <c r="L69" s="14"/>
    </row>
    <row r="70" spans="9:12" x14ac:dyDescent="0.15">
      <c r="I70" s="14"/>
      <c r="J70" s="14"/>
      <c r="K70" s="14"/>
      <c r="L70" s="14"/>
    </row>
    <row r="71" spans="9:12" x14ac:dyDescent="0.15">
      <c r="L71" s="14"/>
    </row>
  </sheetData>
  <phoneticPr fontId="7"/>
  <pageMargins left="0.69930555555555596" right="0.69930555555555596"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G7" sqref="G7"/>
    </sheetView>
  </sheetViews>
  <sheetFormatPr defaultColWidth="9" defaultRowHeight="13.5" x14ac:dyDescent="0.15"/>
  <cols>
    <col min="2" max="6" width="8.25" customWidth="1"/>
    <col min="7" max="7" width="15.5" customWidth="1"/>
    <col min="8" max="10" width="8.25" customWidth="1"/>
  </cols>
  <sheetData>
    <row r="1" spans="1:10" x14ac:dyDescent="0.15">
      <c r="B1" t="s">
        <v>26</v>
      </c>
      <c r="H1" t="s">
        <v>27</v>
      </c>
    </row>
    <row r="3" spans="1:10" ht="14.25" thickBot="1" x14ac:dyDescent="0.2">
      <c r="A3" t="s">
        <v>28</v>
      </c>
      <c r="B3" s="6">
        <v>1</v>
      </c>
      <c r="C3" s="6">
        <v>2</v>
      </c>
      <c r="D3" s="6">
        <v>3</v>
      </c>
      <c r="E3" s="7">
        <v>4</v>
      </c>
      <c r="F3" s="6">
        <v>5</v>
      </c>
      <c r="H3" s="6">
        <v>1</v>
      </c>
      <c r="I3" s="6">
        <v>2</v>
      </c>
      <c r="J3" s="6">
        <v>3</v>
      </c>
    </row>
    <row r="4" spans="1:10" ht="14.25" thickBot="1" x14ac:dyDescent="0.2">
      <c r="A4" t="s">
        <v>29</v>
      </c>
      <c r="B4" s="21">
        <v>47</v>
      </c>
      <c r="C4" s="22">
        <v>32</v>
      </c>
      <c r="D4" s="22">
        <v>2</v>
      </c>
      <c r="E4" s="23">
        <v>1</v>
      </c>
      <c r="F4" s="24">
        <v>3</v>
      </c>
      <c r="H4" s="21">
        <v>60</v>
      </c>
      <c r="I4" s="22">
        <v>18</v>
      </c>
      <c r="J4" s="24">
        <v>2</v>
      </c>
    </row>
    <row r="5" spans="1:10" x14ac:dyDescent="0.15">
      <c r="G5" s="8"/>
      <c r="H5" s="8"/>
    </row>
    <row r="6" spans="1:10" x14ac:dyDescent="0.15">
      <c r="G6" s="8"/>
      <c r="H6" s="8"/>
    </row>
    <row r="7" spans="1:10" x14ac:dyDescent="0.15">
      <c r="G7" s="8"/>
      <c r="H7" s="8"/>
    </row>
  </sheetData>
  <phoneticPr fontId="7"/>
  <pageMargins left="0.69930555555555596" right="0.69930555555555596" top="0.75" bottom="0.75" header="0.3" footer="0.3"/>
  <pageSetup paperSize="9"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0"/>
  <sheetViews>
    <sheetView topLeftCell="A7" workbookViewId="0">
      <selection activeCell="J6" sqref="J6"/>
    </sheetView>
  </sheetViews>
  <sheetFormatPr defaultColWidth="9" defaultRowHeight="13.5" x14ac:dyDescent="0.15"/>
  <cols>
    <col min="1" max="1" width="3.25" customWidth="1"/>
    <col min="2" max="2" width="9" style="1"/>
    <col min="5" max="5" width="9.5" customWidth="1"/>
    <col min="6" max="6" width="2.5" customWidth="1"/>
    <col min="7" max="7" width="4.875" customWidth="1"/>
    <col min="9" max="9" width="11.5" customWidth="1"/>
    <col min="10" max="10" width="4.375" customWidth="1"/>
    <col min="11" max="11" width="3.5" customWidth="1"/>
    <col min="12" max="12" width="11.625" customWidth="1"/>
    <col min="13" max="13" width="3.625" customWidth="1"/>
    <col min="16" max="16" width="17.125" customWidth="1"/>
    <col min="17" max="17" width="5.125" customWidth="1"/>
  </cols>
  <sheetData>
    <row r="1" spans="2:11" ht="14.25" customHeight="1" x14ac:dyDescent="0.15"/>
    <row r="2" spans="2:11" ht="23.25" customHeight="1" x14ac:dyDescent="0.15">
      <c r="D2" s="2" t="s">
        <v>30</v>
      </c>
    </row>
    <row r="3" spans="2:11" ht="22.5" customHeight="1" x14ac:dyDescent="0.15">
      <c r="D3" s="2"/>
      <c r="I3" s="27" t="s">
        <v>57</v>
      </c>
    </row>
    <row r="4" spans="2:11" ht="22.5" customHeight="1" x14ac:dyDescent="0.15">
      <c r="D4" s="2"/>
    </row>
    <row r="5" spans="2:11" ht="24.75" customHeight="1" x14ac:dyDescent="0.15">
      <c r="B5" s="3" t="s">
        <v>31</v>
      </c>
      <c r="D5" s="2"/>
    </row>
    <row r="6" spans="2:11" ht="24.75" customHeight="1" x14ac:dyDescent="0.15">
      <c r="D6" s="2"/>
      <c r="G6" s="4">
        <v>1</v>
      </c>
      <c r="H6" t="s">
        <v>32</v>
      </c>
      <c r="J6" s="1">
        <f>円グラフ!B4</f>
        <v>47</v>
      </c>
      <c r="K6" s="1" t="s">
        <v>33</v>
      </c>
    </row>
    <row r="7" spans="2:11" ht="24.75" customHeight="1" x14ac:dyDescent="0.15">
      <c r="D7" s="2"/>
      <c r="G7" s="4">
        <v>2</v>
      </c>
      <c r="H7" t="s">
        <v>34</v>
      </c>
      <c r="J7" s="1">
        <f>円グラフ!C4</f>
        <v>32</v>
      </c>
      <c r="K7" s="1" t="s">
        <v>33</v>
      </c>
    </row>
    <row r="8" spans="2:11" ht="24.75" customHeight="1" x14ac:dyDescent="0.15">
      <c r="D8" s="2"/>
      <c r="G8" s="4">
        <v>3</v>
      </c>
      <c r="H8" t="s">
        <v>35</v>
      </c>
      <c r="J8" s="1">
        <f>円グラフ!D4</f>
        <v>2</v>
      </c>
      <c r="K8" s="1" t="s">
        <v>33</v>
      </c>
    </row>
    <row r="9" spans="2:11" ht="24.75" customHeight="1" x14ac:dyDescent="0.15">
      <c r="D9" s="2"/>
      <c r="G9" s="4">
        <v>4</v>
      </c>
      <c r="H9" t="s">
        <v>36</v>
      </c>
      <c r="J9" s="1">
        <f>円グラフ!E4</f>
        <v>1</v>
      </c>
      <c r="K9" s="1" t="s">
        <v>33</v>
      </c>
    </row>
    <row r="10" spans="2:11" ht="24.75" customHeight="1" x14ac:dyDescent="0.15">
      <c r="D10" s="2"/>
      <c r="G10" s="4">
        <v>5</v>
      </c>
      <c r="H10" t="s">
        <v>37</v>
      </c>
      <c r="J10" s="1">
        <f>円グラフ!F4</f>
        <v>3</v>
      </c>
      <c r="K10" s="1" t="s">
        <v>33</v>
      </c>
    </row>
    <row r="11" spans="2:11" ht="24.75" customHeight="1" x14ac:dyDescent="0.15">
      <c r="D11" s="2"/>
      <c r="G11" s="1"/>
      <c r="J11" s="1"/>
      <c r="K11" s="1"/>
    </row>
    <row r="12" spans="2:11" ht="33.75" customHeight="1" x14ac:dyDescent="0.15">
      <c r="D12" s="2"/>
      <c r="G12" s="1"/>
      <c r="J12" s="1"/>
      <c r="K12" s="1"/>
    </row>
    <row r="13" spans="2:11" ht="27" customHeight="1" x14ac:dyDescent="0.15">
      <c r="B13" s="3" t="s">
        <v>38</v>
      </c>
      <c r="D13" s="2"/>
      <c r="G13" s="1"/>
      <c r="J13" s="1"/>
      <c r="K13" s="1"/>
    </row>
    <row r="14" spans="2:11" ht="27" customHeight="1" x14ac:dyDescent="0.15">
      <c r="D14" s="2"/>
      <c r="G14" s="4">
        <v>1</v>
      </c>
      <c r="H14" t="s">
        <v>39</v>
      </c>
      <c r="J14" s="1">
        <f>円グラフ!H4</f>
        <v>60</v>
      </c>
      <c r="K14" s="1" t="s">
        <v>33</v>
      </c>
    </row>
    <row r="15" spans="2:11" ht="27" customHeight="1" x14ac:dyDescent="0.15">
      <c r="D15" s="2"/>
      <c r="G15" s="4">
        <v>2</v>
      </c>
      <c r="H15" t="s">
        <v>40</v>
      </c>
      <c r="J15" s="1">
        <f>円グラフ!I4</f>
        <v>18</v>
      </c>
      <c r="K15" s="1" t="s">
        <v>33</v>
      </c>
    </row>
    <row r="16" spans="2:11" ht="27" customHeight="1" x14ac:dyDescent="0.15">
      <c r="D16" s="2"/>
      <c r="G16" s="4">
        <v>3</v>
      </c>
      <c r="H16" t="s">
        <v>41</v>
      </c>
      <c r="J16" s="1">
        <f>円グラフ!J4</f>
        <v>2</v>
      </c>
      <c r="K16" s="1" t="s">
        <v>33</v>
      </c>
    </row>
    <row r="17" spans="4:14" ht="27" customHeight="1" x14ac:dyDescent="0.15">
      <c r="D17" s="2"/>
      <c r="G17" s="1"/>
    </row>
    <row r="18" spans="4:14" ht="24.75" customHeight="1" x14ac:dyDescent="0.15">
      <c r="D18" s="2"/>
      <c r="G18" s="1"/>
    </row>
    <row r="19" spans="4:14" ht="24.75" customHeight="1" x14ac:dyDescent="0.15">
      <c r="D19" s="2"/>
      <c r="G19" s="1"/>
    </row>
    <row r="20" spans="4:14" ht="25.5" customHeight="1" x14ac:dyDescent="0.15">
      <c r="D20" s="2"/>
      <c r="G20" s="1"/>
    </row>
    <row r="21" spans="4:14" ht="16.5" customHeight="1" x14ac:dyDescent="0.15">
      <c r="D21" s="2"/>
    </row>
    <row r="22" spans="4:14" ht="12.75" customHeight="1" x14ac:dyDescent="0.15">
      <c r="D22" s="2"/>
    </row>
    <row r="23" spans="4:14" ht="21.75" customHeight="1" x14ac:dyDescent="0.15">
      <c r="D23" s="2"/>
      <c r="G23" s="1" t="s">
        <v>42</v>
      </c>
    </row>
    <row r="24" spans="4:14" ht="21.75" customHeight="1" x14ac:dyDescent="0.15">
      <c r="D24" s="2"/>
      <c r="G24" s="4">
        <v>1</v>
      </c>
      <c r="H24" s="5" t="s">
        <v>17</v>
      </c>
      <c r="M24" s="4" t="s">
        <v>43</v>
      </c>
      <c r="N24" s="5" t="s">
        <v>3</v>
      </c>
    </row>
    <row r="25" spans="4:14" ht="21.75" customHeight="1" x14ac:dyDescent="0.15">
      <c r="D25" s="2"/>
      <c r="G25" s="4">
        <v>2</v>
      </c>
      <c r="H25" s="5" t="s">
        <v>5</v>
      </c>
      <c r="M25" s="4" t="s">
        <v>43</v>
      </c>
      <c r="N25" s="5" t="s">
        <v>3</v>
      </c>
    </row>
    <row r="26" spans="4:14" ht="21.75" customHeight="1" x14ac:dyDescent="0.15">
      <c r="D26" s="2"/>
      <c r="G26" s="4">
        <v>3</v>
      </c>
      <c r="H26" s="5" t="s">
        <v>7</v>
      </c>
      <c r="M26" s="4" t="s">
        <v>43</v>
      </c>
      <c r="N26" s="5" t="s">
        <v>3</v>
      </c>
    </row>
    <row r="27" spans="4:14" ht="21.75" customHeight="1" x14ac:dyDescent="0.15">
      <c r="D27" s="2"/>
      <c r="G27" s="4">
        <v>4</v>
      </c>
      <c r="H27" s="5" t="s">
        <v>8</v>
      </c>
      <c r="M27" s="4" t="s">
        <v>43</v>
      </c>
      <c r="N27" s="5" t="s">
        <v>3</v>
      </c>
    </row>
    <row r="28" spans="4:14" ht="21.75" customHeight="1" x14ac:dyDescent="0.15">
      <c r="D28" s="2"/>
      <c r="G28" s="4">
        <v>5</v>
      </c>
      <c r="H28" s="5" t="s">
        <v>10</v>
      </c>
      <c r="M28" s="4" t="s">
        <v>43</v>
      </c>
      <c r="N28" s="5" t="s">
        <v>11</v>
      </c>
    </row>
    <row r="29" spans="4:14" ht="21.75" customHeight="1" x14ac:dyDescent="0.15">
      <c r="G29" s="4">
        <v>6</v>
      </c>
      <c r="H29" s="5" t="s">
        <v>12</v>
      </c>
      <c r="M29" s="4" t="s">
        <v>43</v>
      </c>
      <c r="N29" s="5" t="s">
        <v>11</v>
      </c>
    </row>
    <row r="30" spans="4:14" ht="21.75" customHeight="1" x14ac:dyDescent="0.15">
      <c r="G30" s="4">
        <v>7</v>
      </c>
      <c r="H30" s="5" t="s">
        <v>22</v>
      </c>
      <c r="M30" s="4" t="s">
        <v>43</v>
      </c>
      <c r="N30" s="5" t="s">
        <v>3</v>
      </c>
    </row>
    <row r="31" spans="4:14" ht="21.75" customHeight="1" x14ac:dyDescent="0.15">
      <c r="G31" s="4">
        <v>8</v>
      </c>
      <c r="H31" s="5" t="s">
        <v>14</v>
      </c>
      <c r="M31" s="4" t="s">
        <v>43</v>
      </c>
      <c r="N31" s="5" t="s">
        <v>11</v>
      </c>
    </row>
    <row r="32" spans="4:14" ht="21.75" customHeight="1" x14ac:dyDescent="0.15">
      <c r="G32" s="4"/>
    </row>
    <row r="33" spans="7:7" ht="24.75" customHeight="1" x14ac:dyDescent="0.15">
      <c r="G33" s="4"/>
    </row>
    <row r="34" spans="7:7" ht="24.75" customHeight="1" x14ac:dyDescent="0.15"/>
    <row r="35" spans="7:7" ht="24.75" customHeight="1" x14ac:dyDescent="0.15"/>
    <row r="36" spans="7:7" ht="24.75" customHeight="1" x14ac:dyDescent="0.15"/>
    <row r="37" spans="7:7" ht="24.75" customHeight="1" x14ac:dyDescent="0.15"/>
    <row r="38" spans="7:7" ht="24.75" customHeight="1" x14ac:dyDescent="0.15"/>
    <row r="39" spans="7:7" ht="24.75" customHeight="1" x14ac:dyDescent="0.15"/>
    <row r="49" ht="87.75" customHeight="1" x14ac:dyDescent="0.15"/>
    <row r="50" ht="28.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sheetData>
  <phoneticPr fontId="7"/>
  <pageMargins left="0.2" right="0.25902777777777802" top="0.58888888888888902" bottom="0.75" header="0.3" footer="0.3"/>
  <pageSetup paperSize="9" orientation="portrait"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F13" sqref="F13"/>
    </sheetView>
  </sheetViews>
  <sheetFormatPr defaultColWidth="9" defaultRowHeight="13.5" x14ac:dyDescent="0.15"/>
  <sheetData>
    <row r="1" spans="1:1" x14ac:dyDescent="0.15">
      <c r="A1" t="s">
        <v>44</v>
      </c>
    </row>
    <row r="2" spans="1:1" x14ac:dyDescent="0.15">
      <c r="A2" t="s">
        <v>45</v>
      </c>
    </row>
    <row r="3" spans="1:1" x14ac:dyDescent="0.15">
      <c r="A3" t="s">
        <v>46</v>
      </c>
    </row>
    <row r="4" spans="1:1" x14ac:dyDescent="0.15">
      <c r="A4" t="s">
        <v>47</v>
      </c>
    </row>
    <row r="5" spans="1:1" x14ac:dyDescent="0.15">
      <c r="A5" t="s">
        <v>48</v>
      </c>
    </row>
    <row r="6" spans="1:1" x14ac:dyDescent="0.15">
      <c r="A6" t="s">
        <v>49</v>
      </c>
    </row>
    <row r="7" spans="1:1" x14ac:dyDescent="0.15">
      <c r="A7" t="s">
        <v>50</v>
      </c>
    </row>
    <row r="8" spans="1:1" x14ac:dyDescent="0.15">
      <c r="A8" t="s">
        <v>51</v>
      </c>
    </row>
    <row r="9" spans="1:1" x14ac:dyDescent="0.15">
      <c r="A9" t="s">
        <v>52</v>
      </c>
    </row>
    <row r="11" spans="1:1" x14ac:dyDescent="0.15">
      <c r="A11" t="s">
        <v>53</v>
      </c>
    </row>
    <row r="12" spans="1:1" x14ac:dyDescent="0.15">
      <c r="A12" t="s">
        <v>54</v>
      </c>
    </row>
    <row r="13" spans="1:1" x14ac:dyDescent="0.15">
      <c r="A13" t="s">
        <v>55</v>
      </c>
    </row>
  </sheetData>
  <phoneticPr fontId="7"/>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説明</vt:lpstr>
      <vt:lpstr>6-1</vt:lpstr>
      <vt:lpstr>6-2</vt:lpstr>
      <vt:lpstr>6-3</vt:lpstr>
      <vt:lpstr>6-4</vt:lpstr>
      <vt:lpstr>合計</vt:lpstr>
      <vt:lpstr>円グラフ</vt:lpstr>
      <vt:lpstr>まとめ</vt:lpstr>
      <vt:lpstr>主な質問メモ</vt:lpstr>
      <vt:lpstr>Sheet1</vt:lpstr>
      <vt:lpstr>Sheet2</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kamaya</dc:creator>
  <cp:lastModifiedBy>FYuser04</cp:lastModifiedBy>
  <cp:lastPrinted>2015-01-26T10:36:18Z</cp:lastPrinted>
  <dcterms:created xsi:type="dcterms:W3CDTF">2013-01-25T02:37:00Z</dcterms:created>
  <dcterms:modified xsi:type="dcterms:W3CDTF">2015-12-22T00:55:34Z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